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ASSISTANCE\MAIN STREET\Tech Sheets\2019 Updated and New Tech Sheets\Economic Vitality\"/>
    </mc:Choice>
  </mc:AlternateContent>
  <xr:revisionPtr revIDLastSave="0" documentId="8_{89DD3FA5-B9D0-4D3D-801C-F4700F2955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t. PROPERTY Inventory" sheetId="1" r:id="rId1"/>
    <sheet name="Additional PROPERTY Data" sheetId="9" r:id="rId2"/>
    <sheet name="Dt. RESIDENTIAL Units" sheetId="5" r:id="rId3"/>
    <sheet name="DT. LODGING" sheetId="11" r:id="rId4"/>
    <sheet name="Dt. USE Inventory" sheetId="2" r:id="rId5"/>
    <sheet name="Additional USE Data" sheetId="6" r:id="rId6"/>
    <sheet name="Dt. TRAFFIC" sheetId="4" r:id="rId7"/>
    <sheet name="HISTORIC PRESERVATION" sheetId="8" r:id="rId8"/>
    <sheet name=" Business RECRUITMENT Contacts" sheetId="7" r:id="rId9"/>
    <sheet name="Dt. AVAILABLE PROPERTIES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3" i="1"/>
  <c r="V4" i="1"/>
  <c r="V5" i="1"/>
  <c r="V6" i="1"/>
  <c r="V7" i="1"/>
  <c r="V8" i="1"/>
  <c r="V9" i="1"/>
  <c r="V10" i="1"/>
  <c r="V11" i="1"/>
  <c r="V12" i="1"/>
  <c r="V2" i="1"/>
  <c r="N2" i="1"/>
  <c r="T39" i="2" l="1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B4" i="9"/>
  <c r="AB3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V3" i="9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N4" i="1" l="1"/>
  <c r="O4" i="1" s="1"/>
  <c r="W3" i="1"/>
  <c r="N3" i="1"/>
  <c r="O3" i="1" s="1"/>
  <c r="L3" i="1"/>
  <c r="W2" i="1"/>
  <c r="O2" i="1"/>
  <c r="E36" i="6" l="1"/>
  <c r="AJ45" i="9" l="1"/>
  <c r="Q45" i="9"/>
  <c r="M45" i="9"/>
  <c r="J45" i="9"/>
  <c r="C45" i="9"/>
  <c r="X101" i="1"/>
  <c r="N20" i="1" l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3" i="1" l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L13" i="1"/>
  <c r="L14" i="1"/>
  <c r="L15" i="1"/>
  <c r="L16" i="1"/>
  <c r="L17" i="1"/>
  <c r="L18" i="1"/>
  <c r="L19" i="1"/>
  <c r="N12" i="1"/>
  <c r="O12" i="1" s="1"/>
  <c r="L12" i="1"/>
  <c r="N11" i="1"/>
  <c r="O11" i="1" s="1"/>
  <c r="L11" i="1"/>
  <c r="L6" i="1"/>
  <c r="N6" i="1"/>
  <c r="O6" i="1" s="1"/>
  <c r="N10" i="1"/>
  <c r="O10" i="1" s="1"/>
  <c r="N9" i="1"/>
  <c r="O9" i="1" s="1"/>
  <c r="N8" i="1"/>
  <c r="O8" i="1" s="1"/>
  <c r="N7" i="1"/>
  <c r="O7" i="1" s="1"/>
  <c r="N5" i="1"/>
  <c r="O5" i="1" s="1"/>
  <c r="L10" i="1"/>
  <c r="L9" i="1"/>
  <c r="L8" i="1"/>
  <c r="L7" i="1"/>
  <c r="L5" i="1"/>
</calcChain>
</file>

<file path=xl/sharedStrings.xml><?xml version="1.0" encoding="utf-8"?>
<sst xmlns="http://schemas.openxmlformats.org/spreadsheetml/2006/main" count="225" uniqueCount="164">
  <si>
    <t>Parcel Number</t>
  </si>
  <si>
    <t>Original Build Date</t>
  </si>
  <si>
    <t>Property Address</t>
  </si>
  <si>
    <t>Value per Acre</t>
  </si>
  <si>
    <t>Value per Square Foot</t>
  </si>
  <si>
    <t>Lot Area (acres)</t>
  </si>
  <si>
    <t>Lot Area (square feet)</t>
  </si>
  <si>
    <t>Downtown Building</t>
  </si>
  <si>
    <t>Indicate below: F=Fully Occupied 1st only             V= Vacant</t>
  </si>
  <si>
    <t>Condition of bld. E, G, F, P (Excellent, Good, Fair, Poor)</t>
  </si>
  <si>
    <t>Number of Floors</t>
  </si>
  <si>
    <t>Façade Incentive Grant Award Year</t>
  </si>
  <si>
    <t>F.I.G. Amount</t>
  </si>
  <si>
    <t>Property Type *change if Parking lot or vacant land, housing, Industrial, Church, etc.</t>
  </si>
  <si>
    <t>F</t>
  </si>
  <si>
    <t>G</t>
  </si>
  <si>
    <t>NA</t>
  </si>
  <si>
    <t>Property Owner Name &amp; Address</t>
  </si>
  <si>
    <t>EXAMPLE Downtown Building</t>
  </si>
  <si>
    <t>Mike's Barber</t>
  </si>
  <si>
    <t>ExampleDowntown Building</t>
  </si>
  <si>
    <t>Total Assessed Value</t>
  </si>
  <si>
    <t xml:space="preserve"> Company Name &amp; Current Use</t>
  </si>
  <si>
    <t xml:space="preserve">1st </t>
  </si>
  <si>
    <t>U - 2nd floor used as storage</t>
  </si>
  <si>
    <t>Under Utilized/Fully Utilized</t>
  </si>
  <si>
    <t>F-2nd used as residence</t>
  </si>
  <si>
    <t>F (see above)</t>
  </si>
  <si>
    <t>DOWNTOWN BUSINESSES</t>
  </si>
  <si>
    <t>CITY</t>
  </si>
  <si>
    <t>DATE:</t>
  </si>
  <si>
    <t>BUSINESS NAME</t>
  </si>
  <si>
    <t>ADDRESS</t>
  </si>
  <si>
    <t>TYPE *</t>
  </si>
  <si>
    <t>SIZE (SF)</t>
  </si>
  <si>
    <t>OWNER</t>
  </si>
  <si>
    <t>CONTACT</t>
  </si>
  <si>
    <t>PHONE</t>
  </si>
  <si>
    <t>E-MAIL</t>
  </si>
  <si>
    <t>STATE</t>
  </si>
  <si>
    <t>ZIP</t>
  </si>
  <si>
    <t>AVAILABLE PROPERTY</t>
  </si>
  <si>
    <t>DOWNTOWN</t>
  </si>
  <si>
    <t>MONTHLY RENT</t>
  </si>
  <si>
    <t>SALE PRICE</t>
  </si>
  <si>
    <t>USE</t>
  </si>
  <si>
    <t># of Units if applicable</t>
  </si>
  <si>
    <t>Sales price</t>
  </si>
  <si>
    <t>Owner occupied Y/N</t>
  </si>
  <si>
    <t>Name of Business (Select 10-20 strongest Businesses)</t>
  </si>
  <si>
    <t># of New Customers</t>
  </si>
  <si>
    <t># of Returning/Repeat Customers</t>
  </si>
  <si>
    <t># of Tourists Visiting</t>
  </si>
  <si>
    <t>Dates/Month/Year (Same Month each year - track for 2 weeks)</t>
  </si>
  <si>
    <t>Date</t>
  </si>
  <si>
    <t xml:space="preserve">Traffic Count  www.ncdot.org/travel/statemapping/trafficvolumemaps  </t>
  </si>
  <si>
    <t>NAICS  Code                http://naics-codes.findthedata.com/</t>
  </si>
  <si>
    <t>Restaurants</t>
  </si>
  <si>
    <t>Retail</t>
  </si>
  <si>
    <t>Service</t>
  </si>
  <si>
    <t>Professional</t>
  </si>
  <si>
    <t>Governmental</t>
  </si>
  <si>
    <t>Nonprofits</t>
  </si>
  <si>
    <t xml:space="preserve">Institutional </t>
  </si>
  <si>
    <t>Full Time</t>
  </si>
  <si>
    <t>Part Time</t>
  </si>
  <si>
    <t>Year</t>
  </si>
  <si>
    <t xml:space="preserve">TYPE </t>
  </si>
  <si>
    <t>How?                    Goods, Service, Physical,    Etc.</t>
  </si>
  <si>
    <t>Expanded into Dt? (2nd Location)</t>
  </si>
  <si>
    <t>Rent/Sq. Ft</t>
  </si>
  <si>
    <t>Average)</t>
  </si>
  <si>
    <t>Name</t>
  </si>
  <si>
    <t>Address</t>
  </si>
  <si>
    <t>City</t>
  </si>
  <si>
    <t>State</t>
  </si>
  <si>
    <t>Zip</t>
  </si>
  <si>
    <t>Cell</t>
  </si>
  <si>
    <t>Home</t>
  </si>
  <si>
    <t>Work</t>
  </si>
  <si>
    <t>Email</t>
  </si>
  <si>
    <t>Date Moved into DT.</t>
  </si>
  <si>
    <t>BUSINESS</t>
  </si>
  <si>
    <t>NUMBER</t>
  </si>
  <si>
    <t>DATE OPENED</t>
  </si>
  <si>
    <t>YEARS IN BUSINESS</t>
  </si>
  <si>
    <t># OF EMPLOYEES</t>
  </si>
  <si>
    <t>EXPANSIONS</t>
  </si>
  <si>
    <t>DATE</t>
  </si>
  <si>
    <t>DT. ANCHORS</t>
  </si>
  <si>
    <t>YEAR</t>
  </si>
  <si>
    <t>CULTURAL ATTRACTIONS ADDED</t>
  </si>
  <si>
    <t>Live Work=LW</t>
  </si>
  <si>
    <t>$</t>
  </si>
  <si>
    <t>BUSINESS INCENTIVE PROGRAM</t>
  </si>
  <si>
    <t>#</t>
  </si>
  <si>
    <t>CLUSTER BUSINESS DEVELOPMENT OCCURRING</t>
  </si>
  <si>
    <t>Monthly Rent $</t>
  </si>
  <si>
    <t>Annual Rental p/sq/ft</t>
  </si>
  <si>
    <t>RECREATIONAL ASSETS ADDED</t>
  </si>
  <si>
    <t># OF PROPERTIES</t>
  </si>
  <si>
    <t xml:space="preserve"> NAME OF NATIONAL REGISTER DISTRICT LISTING</t>
  </si>
  <si>
    <t>NAME OF  NATIONAL REGISTER INDIVIDUAL PROP.   LISTING</t>
  </si>
  <si>
    <t xml:space="preserve"> NAME OF LOCAL HISTORIC DISTRICT LISTING</t>
  </si>
  <si>
    <t>NAME OF LOCAL LANDMARK LISTING</t>
  </si>
  <si>
    <t>Square footage occupied</t>
  </si>
  <si>
    <t>% of Building Occupancy</t>
  </si>
  <si>
    <t>% of Building Vacancy</t>
  </si>
  <si>
    <t>Number of Storefronts Vacant</t>
  </si>
  <si>
    <t>Locally Owned/Controlled Yes/No            (Y/N)</t>
  </si>
  <si>
    <t>If Local Control came after revitalization effort began Yes (Y)</t>
  </si>
  <si>
    <t>MONTH</t>
  </si>
  <si>
    <t># DT. HOUSING UNITS ADDED/DEVELOPED ANNUALLY</t>
  </si>
  <si>
    <t># DT. BUILDINGS PURCHASED ANNUALLY</t>
  </si>
  <si>
    <t># DT. FAÇADE IMPROVEMENTS ANNUALLY</t>
  </si>
  <si>
    <t># DT. BUILDING PERMITS ISSUED MONTHLY</t>
  </si>
  <si>
    <t>DT. DISTRICT TOTAL PROPERTY VALUE</t>
  </si>
  <si>
    <t>% OF CHANGE FROM PREVIOUS YEAR</t>
  </si>
  <si>
    <t>ANNUAL AVERAGE RENTAL RATE - RETAIL</t>
  </si>
  <si>
    <t>ANNUAL AVERAGE RENTAL RATE - OFFICE</t>
  </si>
  <si>
    <t># HOUSES PURCHASED WITHIN 2 BLOCKS OF DT.</t>
  </si>
  <si>
    <t>ANNUAL AVERAGE RENTAL RATE - GOVERNMENT/NONPROFIT</t>
  </si>
  <si>
    <t xml:space="preserve">ANNUAL AVERAGE RENTAL RATE- RESIDENTIAL </t>
  </si>
  <si>
    <t># NEW CONSTRUCTION BLDGS DT.</t>
  </si>
  <si>
    <t># DT. BLDG. DEMOLISHED</t>
  </si>
  <si>
    <t># PUBLIC SPACE, RECREATIONAL PARK VENUES ADDED</t>
  </si>
  <si>
    <t>NAME OF HISTORICAL ANCHORS REVITALIZED</t>
  </si>
  <si>
    <t># DT. LODGING FACILITIES/UNITS ADDED/DEVELOPED ANNUALLY</t>
  </si>
  <si>
    <t>LODGING FACILITIES AND UNITS ADDED</t>
  </si>
  <si>
    <t>INDUSTRIAL ANNOUNCEMENTS</t>
  </si>
  <si>
    <t>TECHNOLOGY ENHANCEMENTS TO DT.</t>
  </si>
  <si>
    <t>PARCEL</t>
  </si>
  <si>
    <t>% ANNUAL CHANGE</t>
  </si>
  <si>
    <t>CAPITAL RESOURCES SECURED FOR DT. (NAME)</t>
  </si>
  <si>
    <t>Dt. Intersection</t>
  </si>
  <si>
    <t># of Residents /Unit</t>
  </si>
  <si>
    <t>INCENTIVES AVAILABLE</t>
  </si>
  <si>
    <t>* Upper Floor= UF + Condo= C OR Apartment=A (Ex. UFC OR UFA)</t>
  </si>
  <si>
    <t>Low-Mod = LM</t>
  </si>
  <si>
    <t>Town House = TH</t>
  </si>
  <si>
    <t>Special Population=SP + Veteran=V, Senior = SN, Teacher=T, Student=S, etc.</t>
  </si>
  <si>
    <t>Corporate Owned = CO</t>
  </si>
  <si>
    <t>Boarding House= BH</t>
  </si>
  <si>
    <t>Nursing Home=NH</t>
  </si>
  <si>
    <t>Rehabilitation Facility=RF</t>
  </si>
  <si>
    <t>Homeless Shelter = HS</t>
  </si>
  <si>
    <t>DOWNTOWN LODGING:</t>
  </si>
  <si>
    <t>DOWNTOWN RESIDENTIAL:</t>
  </si>
  <si>
    <t>Business Class Hotel = BCH</t>
  </si>
  <si>
    <t>Seasonal Rental = SR</t>
  </si>
  <si>
    <t>B &amp; B = BB</t>
  </si>
  <si>
    <t>Boutique Hotel/Inn = BHI</t>
  </si>
  <si>
    <t>Hostel = H</t>
  </si>
  <si>
    <t>Older Motel Facility = OMF + Renovated, Unrenovated=Un (Ex. OMFR OR OMFUn)</t>
  </si>
  <si>
    <t>Amenities</t>
  </si>
  <si>
    <t>Rental Rate</t>
  </si>
  <si>
    <t>40 King ST.</t>
  </si>
  <si>
    <t>Gibson Furniture</t>
  </si>
  <si>
    <t>Andrew Gibson        40 King St.</t>
  </si>
  <si>
    <t>16 Market St.</t>
  </si>
  <si>
    <t>MC Farmer's Exchange, LLC</t>
  </si>
  <si>
    <t>Single Family = SF</t>
  </si>
  <si>
    <t>Multi-Family = MF</t>
  </si>
  <si>
    <t>Total Square footage of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</si>
</sst>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44" fontId="6" fillId="0" borderId="2" xfId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1" xfId="0" applyFont="1" applyBorder="1"/>
    <xf numFmtId="1" fontId="6" fillId="0" borderId="1" xfId="0" applyNumberFormat="1" applyFont="1" applyBorder="1"/>
    <xf numFmtId="1" fontId="6" fillId="0" borderId="0" xfId="0" applyNumberFormat="1" applyFont="1" applyAlignment="1">
      <alignment wrapText="1"/>
    </xf>
    <xf numFmtId="1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3" fontId="6" fillId="0" borderId="1" xfId="0" applyNumberFormat="1" applyFont="1" applyBorder="1" applyAlignment="1"/>
    <xf numFmtId="2" fontId="6" fillId="0" borderId="1" xfId="0" applyNumberFormat="1" applyFont="1" applyBorder="1" applyAlignment="1"/>
    <xf numFmtId="165" fontId="6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3" xfId="0" applyNumberFormat="1" applyFont="1" applyBorder="1" applyAlignment="1"/>
    <xf numFmtId="0" fontId="6" fillId="0" borderId="1" xfId="0" applyFont="1" applyBorder="1" applyAlignment="1"/>
    <xf numFmtId="0" fontId="6" fillId="0" borderId="3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1" xfId="0" applyFont="1" applyBorder="1"/>
    <xf numFmtId="0" fontId="7" fillId="0" borderId="0" xfId="0" applyFont="1"/>
    <xf numFmtId="1" fontId="7" fillId="0" borderId="1" xfId="0" applyNumberFormat="1" applyFont="1" applyBorder="1" applyAlignment="1">
      <alignment wrapText="1"/>
    </xf>
    <xf numFmtId="1" fontId="7" fillId="0" borderId="1" xfId="0" applyNumberFormat="1" applyFont="1" applyBorder="1"/>
    <xf numFmtId="1" fontId="7" fillId="0" borderId="2" xfId="0" applyNumberFormat="1" applyFont="1" applyBorder="1" applyAlignment="1">
      <alignment wrapText="1"/>
    </xf>
    <xf numFmtId="1" fontId="7" fillId="0" borderId="2" xfId="0" applyNumberFormat="1" applyFont="1" applyBorder="1"/>
    <xf numFmtId="0" fontId="7" fillId="0" borderId="1" xfId="0" applyFont="1" applyBorder="1" applyAlignment="1">
      <alignment wrapText="1"/>
    </xf>
    <xf numFmtId="1" fontId="7" fillId="0" borderId="2" xfId="0" applyNumberFormat="1" applyFont="1" applyBorder="1" applyAlignment="1">
      <alignment horizontal="left" wrapText="1"/>
    </xf>
    <xf numFmtId="1" fontId="7" fillId="0" borderId="1" xfId="0" applyNumberFormat="1" applyFont="1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7" fillId="0" borderId="1" xfId="0" applyFont="1" applyFill="1" applyBorder="1"/>
    <xf numFmtId="3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6" fontId="0" fillId="0" borderId="0" xfId="0" applyNumberFormat="1" applyBorder="1"/>
    <xf numFmtId="0" fontId="1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0" fillId="0" borderId="0" xfId="0" applyFont="1"/>
    <xf numFmtId="0" fontId="0" fillId="2" borderId="0" xfId="0" applyFill="1"/>
    <xf numFmtId="0" fontId="11" fillId="0" borderId="7" xfId="0" applyFont="1" applyBorder="1"/>
    <xf numFmtId="0" fontId="11" fillId="0" borderId="0" xfId="0" applyFont="1"/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9" fontId="6" fillId="0" borderId="2" xfId="0" applyNumberFormat="1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0" xfId="0" applyBorder="1" applyAlignment="1">
      <alignment wrapText="1"/>
    </xf>
    <xf numFmtId="164" fontId="0" fillId="0" borderId="3" xfId="0" applyNumberFormat="1" applyBorder="1" applyAlignment="1">
      <alignment horizontal="right"/>
    </xf>
    <xf numFmtId="0" fontId="0" fillId="0" borderId="19" xfId="0" applyBorder="1"/>
    <xf numFmtId="1" fontId="0" fillId="0" borderId="0" xfId="0" applyNumberFormat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wrapText="1"/>
    </xf>
    <xf numFmtId="1" fontId="6" fillId="2" borderId="18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/>
    <xf numFmtId="0" fontId="7" fillId="2" borderId="1" xfId="0" applyFont="1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/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/>
    <xf numFmtId="1" fontId="7" fillId="2" borderId="1" xfId="0" applyNumberFormat="1" applyFont="1" applyFill="1" applyBorder="1"/>
    <xf numFmtId="1" fontId="0" fillId="2" borderId="1" xfId="0" applyNumberFormat="1" applyFill="1" applyBorder="1"/>
    <xf numFmtId="1" fontId="0" fillId="2" borderId="0" xfId="0" applyNumberFormat="1" applyFill="1"/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/>
    <xf numFmtId="0" fontId="0" fillId="0" borderId="1" xfId="0" applyNumberFormat="1" applyBorder="1"/>
    <xf numFmtId="9" fontId="0" fillId="0" borderId="0" xfId="2" applyFont="1"/>
    <xf numFmtId="165" fontId="0" fillId="0" borderId="1" xfId="0" applyNumberFormat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0" fillId="5" borderId="0" xfId="0" applyFill="1"/>
    <xf numFmtId="0" fontId="0" fillId="5" borderId="9" xfId="0" applyFill="1" applyBorder="1"/>
    <xf numFmtId="0" fontId="0" fillId="5" borderId="9" xfId="0" applyFont="1" applyFill="1" applyBorder="1"/>
    <xf numFmtId="0" fontId="9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wrapText="1"/>
    </xf>
    <xf numFmtId="3" fontId="0" fillId="0" borderId="0" xfId="0" applyNumberFormat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3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0" fontId="8" fillId="7" borderId="0" xfId="0" applyFont="1" applyFill="1"/>
    <xf numFmtId="0" fontId="0" fillId="7" borderId="0" xfId="0" applyFill="1"/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1" fillId="7" borderId="6" xfId="0" applyFont="1" applyFill="1" applyBorder="1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0" fillId="3" borderId="9" xfId="0" applyFill="1" applyBorder="1"/>
    <xf numFmtId="0" fontId="8" fillId="3" borderId="9" xfId="0" applyFont="1" applyFill="1" applyBorder="1"/>
    <xf numFmtId="0" fontId="7" fillId="3" borderId="25" xfId="0" applyFont="1" applyFill="1" applyBorder="1" applyAlignment="1">
      <alignment textRotation="90"/>
    </xf>
    <xf numFmtId="0" fontId="7" fillId="3" borderId="13" xfId="0" applyFont="1" applyFill="1" applyBorder="1" applyAlignment="1">
      <alignment textRotation="90" wrapText="1"/>
    </xf>
    <xf numFmtId="0" fontId="12" fillId="3" borderId="13" xfId="0" applyFont="1" applyFill="1" applyBorder="1" applyAlignment="1">
      <alignment horizontal="center" textRotation="90" wrapText="1"/>
    </xf>
    <xf numFmtId="0" fontId="12" fillId="3" borderId="26" xfId="0" applyFont="1" applyFill="1" applyBorder="1" applyAlignment="1">
      <alignment horizontal="center" textRotation="90" wrapText="1"/>
    </xf>
    <xf numFmtId="0" fontId="12" fillId="3" borderId="25" xfId="0" applyFont="1" applyFill="1" applyBorder="1" applyAlignment="1">
      <alignment horizontal="center" textRotation="90" wrapText="1"/>
    </xf>
    <xf numFmtId="0" fontId="12" fillId="3" borderId="25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1" fillId="0" borderId="28" xfId="0" applyFont="1" applyBorder="1"/>
    <xf numFmtId="0" fontId="0" fillId="0" borderId="28" xfId="0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0" fontId="9" fillId="5" borderId="3" xfId="0" applyFont="1" applyFill="1" applyBorder="1"/>
    <xf numFmtId="0" fontId="8" fillId="5" borderId="31" xfId="0" applyFont="1" applyFill="1" applyBorder="1"/>
    <xf numFmtId="0" fontId="9" fillId="5" borderId="31" xfId="0" applyFont="1" applyFill="1" applyBorder="1"/>
    <xf numFmtId="0" fontId="9" fillId="5" borderId="19" xfId="0" applyFont="1" applyFill="1" applyBorder="1"/>
    <xf numFmtId="0" fontId="8" fillId="5" borderId="0" xfId="0" applyFont="1" applyFill="1" applyBorder="1"/>
    <xf numFmtId="0" fontId="1" fillId="5" borderId="30" xfId="0" applyFont="1" applyFill="1" applyBorder="1" applyAlignment="1">
      <alignment horizontal="center"/>
    </xf>
    <xf numFmtId="0" fontId="8" fillId="5" borderId="9" xfId="0" applyFont="1" applyFill="1" applyBorder="1" applyAlignment="1"/>
    <xf numFmtId="0" fontId="9" fillId="5" borderId="3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8" fillId="5" borderId="1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3" xfId="0" applyFill="1" applyBorder="1"/>
    <xf numFmtId="0" fontId="0" fillId="5" borderId="34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left" wrapText="1"/>
    </xf>
    <xf numFmtId="0" fontId="0" fillId="5" borderId="3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 wrapText="1"/>
    </xf>
    <xf numFmtId="0" fontId="8" fillId="5" borderId="29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textRotation="90" wrapText="1"/>
    </xf>
    <xf numFmtId="0" fontId="13" fillId="3" borderId="13" xfId="0" applyFont="1" applyFill="1" applyBorder="1" applyAlignment="1">
      <alignment horizontal="center" textRotation="90" wrapText="1"/>
    </xf>
    <xf numFmtId="0" fontId="13" fillId="3" borderId="2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C533"/>
  <sheetViews>
    <sheetView tabSelected="1" zoomScaleNormal="100" workbookViewId="0">
      <selection activeCell="Z9" sqref="Z9:Z10"/>
    </sheetView>
  </sheetViews>
  <sheetFormatPr defaultRowHeight="15" x14ac:dyDescent="0.25"/>
  <cols>
    <col min="1" max="1" width="3.28515625" customWidth="1"/>
    <col min="2" max="2" width="18.7109375" style="1" customWidth="1"/>
    <col min="3" max="3" width="6.85546875" style="1" customWidth="1"/>
    <col min="4" max="4" width="11" style="1" customWidth="1"/>
    <col min="5" max="5" width="14.28515625" style="1" customWidth="1"/>
    <col min="6" max="6" width="8.42578125" style="1" customWidth="1"/>
    <col min="7" max="7" width="11.42578125" style="1" customWidth="1"/>
    <col min="8" max="8" width="13.85546875" style="1" customWidth="1"/>
    <col min="9" max="9" width="14" style="1" customWidth="1"/>
    <col min="10" max="10" width="1.7109375" style="119" customWidth="1"/>
    <col min="11" max="11" width="6.85546875" style="7" customWidth="1"/>
    <col min="12" max="12" width="6.5703125" style="11" customWidth="1"/>
    <col min="13" max="13" width="10.42578125" style="9" customWidth="1"/>
    <col min="14" max="14" width="6.42578125" style="4" customWidth="1"/>
    <col min="15" max="15" width="12.42578125" style="4" customWidth="1"/>
    <col min="16" max="16" width="1.7109375" style="97" customWidth="1"/>
    <col min="17" max="17" width="7.5703125" style="4" customWidth="1"/>
    <col min="18" max="18" width="11.42578125" style="12" customWidth="1"/>
    <col min="19" max="19" width="10.85546875" style="12" customWidth="1"/>
    <col min="20" max="20" width="9.28515625" style="12" customWidth="1"/>
    <col min="21" max="21" width="8.140625" style="12" customWidth="1"/>
    <col min="22" max="22" width="9.28515625" style="12" customWidth="1"/>
    <col min="23" max="23" width="7.85546875" style="12" customWidth="1"/>
    <col min="24" max="24" width="10" style="12" customWidth="1"/>
    <col min="25" max="25" width="1.7109375" style="104" customWidth="1"/>
    <col min="26" max="26" width="9.140625" style="5" customWidth="1"/>
    <col min="27" max="27" width="1.7109375" style="112" customWidth="1"/>
    <col min="28" max="28" width="7.85546875" customWidth="1"/>
    <col min="29" max="29" width="6.28515625" customWidth="1"/>
  </cols>
  <sheetData>
    <row r="1" spans="1:29" s="68" customFormat="1" ht="75.75" customHeight="1" x14ac:dyDescent="0.25">
      <c r="B1" s="129" t="s">
        <v>13</v>
      </c>
      <c r="C1" s="129" t="s">
        <v>1</v>
      </c>
      <c r="D1" s="130" t="s">
        <v>0</v>
      </c>
      <c r="E1" s="131" t="s">
        <v>2</v>
      </c>
      <c r="F1" s="129" t="s">
        <v>109</v>
      </c>
      <c r="G1" s="129" t="s">
        <v>110</v>
      </c>
      <c r="H1" s="130" t="s">
        <v>22</v>
      </c>
      <c r="I1" s="130" t="s">
        <v>17</v>
      </c>
      <c r="J1" s="113"/>
      <c r="K1" s="132" t="s">
        <v>6</v>
      </c>
      <c r="L1" s="133" t="s">
        <v>5</v>
      </c>
      <c r="M1" s="134" t="s">
        <v>21</v>
      </c>
      <c r="N1" s="135" t="s">
        <v>4</v>
      </c>
      <c r="O1" s="135" t="s">
        <v>3</v>
      </c>
      <c r="P1" s="89"/>
      <c r="Q1" s="135" t="s">
        <v>10</v>
      </c>
      <c r="R1" s="136" t="s">
        <v>8</v>
      </c>
      <c r="S1" s="136" t="s">
        <v>25</v>
      </c>
      <c r="T1" s="136" t="s">
        <v>163</v>
      </c>
      <c r="U1" s="136" t="s">
        <v>105</v>
      </c>
      <c r="V1" s="136" t="s">
        <v>106</v>
      </c>
      <c r="W1" s="136" t="s">
        <v>107</v>
      </c>
      <c r="X1" s="136" t="s">
        <v>108</v>
      </c>
      <c r="Y1" s="98"/>
      <c r="Z1" s="136" t="s">
        <v>9</v>
      </c>
      <c r="AA1" s="98"/>
      <c r="AB1" s="136" t="s">
        <v>11</v>
      </c>
      <c r="AC1" s="137" t="s">
        <v>12</v>
      </c>
    </row>
    <row r="2" spans="1:29" s="46" customFormat="1" ht="39" customHeight="1" x14ac:dyDescent="0.2">
      <c r="A2" s="44">
        <v>1</v>
      </c>
      <c r="B2" s="181" t="s">
        <v>18</v>
      </c>
      <c r="C2" s="13">
        <v>1952</v>
      </c>
      <c r="D2" s="14">
        <v>555012868618</v>
      </c>
      <c r="E2" s="14" t="s">
        <v>156</v>
      </c>
      <c r="F2" s="14"/>
      <c r="G2" s="14"/>
      <c r="H2" s="69" t="s">
        <v>157</v>
      </c>
      <c r="I2" s="13" t="s">
        <v>158</v>
      </c>
      <c r="J2" s="114"/>
      <c r="K2" s="15">
        <v>4792</v>
      </c>
      <c r="L2" s="16">
        <v>1</v>
      </c>
      <c r="M2" s="17">
        <v>166183</v>
      </c>
      <c r="N2" s="18">
        <f>IF(ISERROR(M2/K2),"-",M2/K2)</f>
        <v>34.679257095158597</v>
      </c>
      <c r="O2" s="19">
        <f>IF(ISERROR(N2*43560),"-",N2*43560)</f>
        <v>1510628.4390651085</v>
      </c>
      <c r="P2" s="90"/>
      <c r="Q2" s="20">
        <v>2</v>
      </c>
      <c r="R2" s="70" t="s">
        <v>23</v>
      </c>
      <c r="S2" s="21" t="s">
        <v>24</v>
      </c>
      <c r="T2" s="21">
        <v>5000</v>
      </c>
      <c r="U2" s="21">
        <v>2396</v>
      </c>
      <c r="V2" s="81">
        <f>IF(ISERROR(U2/T2),"-",U2/T2)</f>
        <v>0.47920000000000001</v>
      </c>
      <c r="W2" s="81">
        <f>SUM(100%-V2)</f>
        <v>0.52079999999999993</v>
      </c>
      <c r="X2" s="13">
        <v>0</v>
      </c>
      <c r="Y2" s="99"/>
      <c r="Z2" s="22" t="s">
        <v>15</v>
      </c>
      <c r="AA2" s="105"/>
      <c r="AB2" s="23" t="s">
        <v>16</v>
      </c>
      <c r="AC2" s="45" t="s">
        <v>16</v>
      </c>
    </row>
    <row r="3" spans="1:29" s="46" customFormat="1" ht="31.5" customHeight="1" x14ac:dyDescent="0.2">
      <c r="A3" s="45">
        <v>2</v>
      </c>
      <c r="B3" s="182" t="s">
        <v>20</v>
      </c>
      <c r="C3" s="26">
        <v>2003</v>
      </c>
      <c r="D3" s="26">
        <v>555012866242</v>
      </c>
      <c r="E3" s="24" t="s">
        <v>159</v>
      </c>
      <c r="F3" s="24"/>
      <c r="G3" s="24"/>
      <c r="H3" s="24" t="s">
        <v>19</v>
      </c>
      <c r="I3" s="25" t="s">
        <v>160</v>
      </c>
      <c r="J3" s="101"/>
      <c r="K3" s="27">
        <v>4500</v>
      </c>
      <c r="L3" s="28">
        <f t="shared" ref="L3" si="0">SUM(K3/43560)</f>
        <v>0.10330578512396695</v>
      </c>
      <c r="M3" s="29">
        <v>164200</v>
      </c>
      <c r="N3" s="30">
        <f t="shared" ref="N3:N4" si="1">IF(ISERROR(M3/K3),"-",M3/K3)</f>
        <v>36.488888888888887</v>
      </c>
      <c r="O3" s="31">
        <f t="shared" ref="O3:O4" si="2">IF(ISERROR(N3*43560),"-",N3*43560)</f>
        <v>1589456</v>
      </c>
      <c r="P3" s="91"/>
      <c r="Q3" s="43">
        <v>2</v>
      </c>
      <c r="R3" s="71" t="s">
        <v>14</v>
      </c>
      <c r="S3" s="32" t="s">
        <v>26</v>
      </c>
      <c r="T3" s="32">
        <v>10000</v>
      </c>
      <c r="U3" s="32">
        <v>4500</v>
      </c>
      <c r="V3" s="81">
        <f t="shared" ref="V3:V66" si="3">IF(ISERROR(U3/T3),"-",U3/T3)</f>
        <v>0.45</v>
      </c>
      <c r="W3" s="81">
        <f t="shared" ref="W3" si="4">SUM(100%-V3)</f>
        <v>0.55000000000000004</v>
      </c>
      <c r="X3" s="13">
        <v>0</v>
      </c>
      <c r="Y3" s="99"/>
      <c r="Z3" s="23"/>
      <c r="AA3" s="106"/>
      <c r="AB3" s="23"/>
      <c r="AC3" s="45"/>
    </row>
    <row r="4" spans="1:29" s="46" customFormat="1" ht="25.5" customHeight="1" x14ac:dyDescent="0.2">
      <c r="A4" s="45">
        <v>3</v>
      </c>
      <c r="B4" s="47" t="s">
        <v>7</v>
      </c>
      <c r="C4" s="47"/>
      <c r="D4" s="24"/>
      <c r="E4" s="24"/>
      <c r="F4" s="24"/>
      <c r="G4" s="24"/>
      <c r="H4" s="24"/>
      <c r="I4" s="26"/>
      <c r="J4" s="115"/>
      <c r="K4" s="27"/>
      <c r="L4" s="28">
        <v>0</v>
      </c>
      <c r="M4" s="33">
        <v>0</v>
      </c>
      <c r="N4" s="30" t="str">
        <f t="shared" si="1"/>
        <v>-</v>
      </c>
      <c r="O4" s="31" t="str">
        <f t="shared" si="2"/>
        <v>-</v>
      </c>
      <c r="P4" s="91"/>
      <c r="Q4" s="43">
        <v>2</v>
      </c>
      <c r="R4" s="71" t="s">
        <v>27</v>
      </c>
      <c r="S4" s="32"/>
      <c r="T4" s="32"/>
      <c r="U4" s="32"/>
      <c r="V4" s="81" t="str">
        <f t="shared" si="3"/>
        <v>-</v>
      </c>
      <c r="W4" s="81" t="str">
        <f>IFERROR(SUM(100%-V4),"")</f>
        <v/>
      </c>
      <c r="X4" s="13"/>
      <c r="Y4" s="99"/>
      <c r="Z4" s="23"/>
      <c r="AA4" s="106"/>
      <c r="AB4" s="23"/>
      <c r="AC4" s="45"/>
    </row>
    <row r="5" spans="1:29" s="46" customFormat="1" ht="23.25" customHeight="1" x14ac:dyDescent="0.2">
      <c r="A5" s="45">
        <v>4</v>
      </c>
      <c r="B5" s="47" t="s">
        <v>7</v>
      </c>
      <c r="C5" s="48"/>
      <c r="D5" s="24"/>
      <c r="E5" s="48"/>
      <c r="F5" s="48"/>
      <c r="G5" s="48"/>
      <c r="H5" s="24"/>
      <c r="I5" s="24"/>
      <c r="J5" s="115"/>
      <c r="K5" s="27"/>
      <c r="L5" s="28">
        <f t="shared" ref="L5:L10" si="5">SUM(K5/43560)</f>
        <v>0</v>
      </c>
      <c r="M5" s="33"/>
      <c r="N5" s="30" t="str">
        <f t="shared" ref="N5:N10" si="6">IF(ISERROR(M5/K5),"-",M5/K5)</f>
        <v>-</v>
      </c>
      <c r="O5" s="31" t="str">
        <f t="shared" ref="O5:O10" si="7">IF(ISERROR(N5*43560),"-",N5*43560)</f>
        <v>-</v>
      </c>
      <c r="P5" s="91"/>
      <c r="Q5" s="31"/>
      <c r="R5" s="32"/>
      <c r="S5" s="32"/>
      <c r="T5" s="32"/>
      <c r="U5" s="32"/>
      <c r="V5" s="81" t="str">
        <f t="shared" si="3"/>
        <v>-</v>
      </c>
      <c r="W5" s="81" t="str">
        <f t="shared" ref="W5:W68" si="8">IFERROR(SUM(100%-V5),"")</f>
        <v/>
      </c>
      <c r="X5" s="13"/>
      <c r="Y5" s="99"/>
      <c r="Z5" s="23"/>
      <c r="AA5" s="106"/>
      <c r="AB5" s="23"/>
      <c r="AC5" s="45"/>
    </row>
    <row r="6" spans="1:29" s="46" customFormat="1" ht="22.5" customHeight="1" x14ac:dyDescent="0.2">
      <c r="A6" s="45">
        <v>5</v>
      </c>
      <c r="B6" s="48" t="s">
        <v>7</v>
      </c>
      <c r="C6" s="48"/>
      <c r="D6" s="24"/>
      <c r="E6" s="48"/>
      <c r="F6" s="48"/>
      <c r="G6" s="48"/>
      <c r="H6" s="24"/>
      <c r="I6" s="24"/>
      <c r="J6" s="115"/>
      <c r="K6" s="27"/>
      <c r="L6" s="28">
        <f t="shared" si="5"/>
        <v>0</v>
      </c>
      <c r="M6" s="33"/>
      <c r="N6" s="30" t="str">
        <f t="shared" si="6"/>
        <v>-</v>
      </c>
      <c r="O6" s="31" t="str">
        <f t="shared" si="7"/>
        <v>-</v>
      </c>
      <c r="P6" s="91"/>
      <c r="Q6" s="31"/>
      <c r="R6" s="32"/>
      <c r="S6" s="32"/>
      <c r="T6" s="32"/>
      <c r="U6" s="32"/>
      <c r="V6" s="81" t="str">
        <f t="shared" si="3"/>
        <v>-</v>
      </c>
      <c r="W6" s="81" t="str">
        <f t="shared" si="8"/>
        <v/>
      </c>
      <c r="X6" s="13"/>
      <c r="Y6" s="99"/>
      <c r="Z6" s="23"/>
      <c r="AA6" s="106"/>
      <c r="AB6" s="23"/>
      <c r="AC6" s="45"/>
    </row>
    <row r="7" spans="1:29" s="46" customFormat="1" ht="22.5" customHeight="1" x14ac:dyDescent="0.2">
      <c r="A7" s="45">
        <v>6</v>
      </c>
      <c r="B7" s="48" t="s">
        <v>7</v>
      </c>
      <c r="C7" s="48"/>
      <c r="D7" s="24"/>
      <c r="E7" s="48"/>
      <c r="F7" s="48"/>
      <c r="G7" s="48"/>
      <c r="H7" s="24"/>
      <c r="I7" s="24"/>
      <c r="J7" s="115"/>
      <c r="K7" s="27"/>
      <c r="L7" s="28">
        <f>SUM(K7/43560)</f>
        <v>0</v>
      </c>
      <c r="M7" s="33"/>
      <c r="N7" s="30" t="str">
        <f>IF(ISERROR(M7/K7),"-",M7/K7)</f>
        <v>-</v>
      </c>
      <c r="O7" s="31" t="str">
        <f>IF(ISERROR(N7*43560),"-",N7*43560)</f>
        <v>-</v>
      </c>
      <c r="P7" s="91"/>
      <c r="Q7" s="31"/>
      <c r="R7" s="32"/>
      <c r="S7" s="32"/>
      <c r="T7" s="32"/>
      <c r="U7" s="32"/>
      <c r="V7" s="81" t="str">
        <f t="shared" si="3"/>
        <v>-</v>
      </c>
      <c r="W7" s="81" t="str">
        <f t="shared" si="8"/>
        <v/>
      </c>
      <c r="X7" s="13"/>
      <c r="Y7" s="99"/>
      <c r="Z7" s="23"/>
      <c r="AA7" s="106"/>
      <c r="AB7" s="23"/>
      <c r="AC7" s="45"/>
    </row>
    <row r="8" spans="1:29" s="46" customFormat="1" ht="27.75" customHeight="1" x14ac:dyDescent="0.2">
      <c r="A8" s="45">
        <v>7</v>
      </c>
      <c r="B8" s="47" t="s">
        <v>7</v>
      </c>
      <c r="C8" s="47"/>
      <c r="D8" s="24"/>
      <c r="E8" s="48"/>
      <c r="F8" s="48"/>
      <c r="G8" s="48"/>
      <c r="H8" s="24"/>
      <c r="I8" s="24"/>
      <c r="J8" s="115"/>
      <c r="K8" s="27"/>
      <c r="L8" s="28">
        <f t="shared" si="5"/>
        <v>0</v>
      </c>
      <c r="M8" s="33"/>
      <c r="N8" s="30" t="str">
        <f t="shared" si="6"/>
        <v>-</v>
      </c>
      <c r="O8" s="31" t="str">
        <f t="shared" si="7"/>
        <v>-</v>
      </c>
      <c r="P8" s="91"/>
      <c r="Q8" s="31"/>
      <c r="R8" s="32"/>
      <c r="S8" s="32"/>
      <c r="T8" s="32"/>
      <c r="U8" s="32"/>
      <c r="V8" s="81" t="str">
        <f t="shared" si="3"/>
        <v>-</v>
      </c>
      <c r="W8" s="81" t="str">
        <f t="shared" si="8"/>
        <v/>
      </c>
      <c r="X8" s="13"/>
      <c r="Y8" s="99"/>
      <c r="Z8" s="23"/>
      <c r="AA8" s="106"/>
      <c r="AB8" s="23"/>
      <c r="AC8" s="45"/>
    </row>
    <row r="9" spans="1:29" s="46" customFormat="1" ht="37.5" customHeight="1" x14ac:dyDescent="0.2">
      <c r="A9" s="44">
        <v>8</v>
      </c>
      <c r="B9" s="49" t="s">
        <v>7</v>
      </c>
      <c r="C9" s="49"/>
      <c r="D9" s="14"/>
      <c r="E9" s="50"/>
      <c r="F9" s="50"/>
      <c r="G9" s="50"/>
      <c r="H9" s="14"/>
      <c r="I9" s="14"/>
      <c r="J9" s="114"/>
      <c r="K9" s="15"/>
      <c r="L9" s="28">
        <f t="shared" si="5"/>
        <v>0</v>
      </c>
      <c r="M9" s="34"/>
      <c r="N9" s="30" t="str">
        <f t="shared" si="6"/>
        <v>-</v>
      </c>
      <c r="O9" s="31" t="str">
        <f t="shared" si="7"/>
        <v>-</v>
      </c>
      <c r="P9" s="91"/>
      <c r="Q9" s="31"/>
      <c r="R9" s="32"/>
      <c r="S9" s="32"/>
      <c r="T9" s="32"/>
      <c r="U9" s="32"/>
      <c r="V9" s="81" t="str">
        <f t="shared" si="3"/>
        <v>-</v>
      </c>
      <c r="W9" s="81" t="str">
        <f t="shared" si="8"/>
        <v/>
      </c>
      <c r="X9" s="13"/>
      <c r="Y9" s="99"/>
      <c r="Z9" s="23"/>
      <c r="AA9" s="106"/>
      <c r="AB9" s="23"/>
      <c r="AC9" s="45"/>
    </row>
    <row r="10" spans="1:29" s="55" customFormat="1" ht="36.75" customHeight="1" x14ac:dyDescent="0.2">
      <c r="A10" s="51"/>
      <c r="B10" s="52" t="s">
        <v>7</v>
      </c>
      <c r="C10" s="47"/>
      <c r="D10" s="36"/>
      <c r="E10" s="53"/>
      <c r="F10" s="53"/>
      <c r="G10" s="53"/>
      <c r="H10" s="35"/>
      <c r="I10" s="35"/>
      <c r="J10" s="116"/>
      <c r="K10" s="37"/>
      <c r="L10" s="38">
        <f t="shared" si="5"/>
        <v>0</v>
      </c>
      <c r="M10" s="39"/>
      <c r="N10" s="40" t="str">
        <f t="shared" si="6"/>
        <v>-</v>
      </c>
      <c r="O10" s="41" t="str">
        <f t="shared" si="7"/>
        <v>-</v>
      </c>
      <c r="P10" s="92"/>
      <c r="Q10" s="41"/>
      <c r="R10" s="32"/>
      <c r="S10" s="32"/>
      <c r="T10" s="32"/>
      <c r="U10" s="32"/>
      <c r="V10" s="81" t="str">
        <f t="shared" si="3"/>
        <v>-</v>
      </c>
      <c r="W10" s="81" t="str">
        <f t="shared" si="8"/>
        <v/>
      </c>
      <c r="X10" s="13"/>
      <c r="Y10" s="99"/>
      <c r="Z10" s="42"/>
      <c r="AA10" s="107"/>
      <c r="AB10" s="42"/>
      <c r="AC10" s="54"/>
    </row>
    <row r="11" spans="1:29" s="46" customFormat="1" ht="36.75" customHeight="1" x14ac:dyDescent="0.2">
      <c r="A11" s="45">
        <v>10</v>
      </c>
      <c r="B11" s="47" t="s">
        <v>7</v>
      </c>
      <c r="C11" s="47"/>
      <c r="D11" s="24"/>
      <c r="E11" s="48"/>
      <c r="F11" s="48"/>
      <c r="G11" s="48"/>
      <c r="H11" s="35"/>
      <c r="I11" s="35"/>
      <c r="J11" s="115"/>
      <c r="K11" s="27"/>
      <c r="L11" s="28">
        <f t="shared" ref="L11:L19" si="9">SUM(K11/43560)</f>
        <v>0</v>
      </c>
      <c r="M11" s="33"/>
      <c r="N11" s="30" t="str">
        <f t="shared" ref="N11:N74" si="10">IF(ISERROR(M11/K11),"-",M11/K11)</f>
        <v>-</v>
      </c>
      <c r="O11" s="31" t="str">
        <f t="shared" ref="O11:O74" si="11">IF(ISERROR(N11*43560),"-",N11*43560)</f>
        <v>-</v>
      </c>
      <c r="P11" s="91"/>
      <c r="Q11" s="31"/>
      <c r="R11" s="32"/>
      <c r="S11" s="32"/>
      <c r="T11" s="32"/>
      <c r="U11" s="32"/>
      <c r="V11" s="81" t="str">
        <f t="shared" si="3"/>
        <v>-</v>
      </c>
      <c r="W11" s="81" t="str">
        <f t="shared" si="8"/>
        <v/>
      </c>
      <c r="X11" s="13"/>
      <c r="Y11" s="99"/>
      <c r="Z11" s="23"/>
      <c r="AA11" s="106"/>
      <c r="AB11" s="23"/>
      <c r="AC11" s="45"/>
    </row>
    <row r="12" spans="1:29" s="46" customFormat="1" ht="37.5" customHeight="1" x14ac:dyDescent="0.2">
      <c r="A12" s="44">
        <v>11</v>
      </c>
      <c r="B12" s="53" t="s">
        <v>7</v>
      </c>
      <c r="C12" s="49"/>
      <c r="D12" s="14"/>
      <c r="E12" s="50"/>
      <c r="F12" s="50"/>
      <c r="G12" s="50"/>
      <c r="H12" s="14"/>
      <c r="I12" s="14"/>
      <c r="J12" s="114"/>
      <c r="K12" s="15"/>
      <c r="L12" s="28">
        <f t="shared" si="9"/>
        <v>0</v>
      </c>
      <c r="M12" s="34"/>
      <c r="N12" s="30" t="str">
        <f t="shared" si="10"/>
        <v>-</v>
      </c>
      <c r="O12" s="31" t="str">
        <f t="shared" si="11"/>
        <v>-</v>
      </c>
      <c r="P12" s="91"/>
      <c r="Q12" s="31"/>
      <c r="R12" s="32"/>
      <c r="S12" s="32"/>
      <c r="T12" s="32"/>
      <c r="U12" s="32"/>
      <c r="V12" s="81" t="str">
        <f t="shared" si="3"/>
        <v>-</v>
      </c>
      <c r="W12" s="81" t="str">
        <f t="shared" si="8"/>
        <v/>
      </c>
      <c r="X12" s="13"/>
      <c r="Y12" s="99"/>
      <c r="Z12" s="23"/>
      <c r="AA12" s="106"/>
      <c r="AB12" s="23"/>
      <c r="AC12" s="45"/>
    </row>
    <row r="13" spans="1:29" s="46" customFormat="1" ht="11.25" x14ac:dyDescent="0.2">
      <c r="A13" s="56">
        <v>12</v>
      </c>
      <c r="B13" s="48" t="s">
        <v>7</v>
      </c>
      <c r="C13" s="48"/>
      <c r="D13" s="24"/>
      <c r="E13" s="48"/>
      <c r="F13" s="48"/>
      <c r="G13" s="48"/>
      <c r="H13" s="24"/>
      <c r="I13" s="24"/>
      <c r="J13" s="115"/>
      <c r="K13" s="27"/>
      <c r="L13" s="28">
        <f t="shared" si="9"/>
        <v>0</v>
      </c>
      <c r="M13" s="33"/>
      <c r="N13" s="30" t="str">
        <f t="shared" si="10"/>
        <v>-</v>
      </c>
      <c r="O13" s="31" t="str">
        <f t="shared" si="11"/>
        <v>-</v>
      </c>
      <c r="P13" s="91"/>
      <c r="Q13" s="31"/>
      <c r="R13" s="32"/>
      <c r="S13" s="32"/>
      <c r="T13" s="32"/>
      <c r="U13" s="32"/>
      <c r="V13" s="81" t="str">
        <f t="shared" si="3"/>
        <v>-</v>
      </c>
      <c r="W13" s="81" t="str">
        <f t="shared" si="8"/>
        <v/>
      </c>
      <c r="X13" s="13"/>
      <c r="Y13" s="99"/>
      <c r="Z13" s="23"/>
      <c r="AA13" s="106"/>
      <c r="AB13" s="23"/>
      <c r="AC13" s="45"/>
    </row>
    <row r="14" spans="1:29" s="46" customFormat="1" ht="11.25" x14ac:dyDescent="0.2">
      <c r="A14" s="45"/>
      <c r="B14" s="48"/>
      <c r="C14" s="48"/>
      <c r="D14" s="24"/>
      <c r="E14" s="48"/>
      <c r="F14" s="48"/>
      <c r="G14" s="48"/>
      <c r="H14" s="24"/>
      <c r="I14" s="24"/>
      <c r="J14" s="115"/>
      <c r="K14" s="27"/>
      <c r="L14" s="28">
        <f t="shared" si="9"/>
        <v>0</v>
      </c>
      <c r="M14" s="33"/>
      <c r="N14" s="30" t="str">
        <f t="shared" si="10"/>
        <v>-</v>
      </c>
      <c r="O14" s="31" t="str">
        <f t="shared" si="11"/>
        <v>-</v>
      </c>
      <c r="P14" s="91"/>
      <c r="Q14" s="31"/>
      <c r="R14" s="32"/>
      <c r="S14" s="32"/>
      <c r="T14" s="32"/>
      <c r="U14" s="32"/>
      <c r="V14" s="81" t="str">
        <f t="shared" si="3"/>
        <v>-</v>
      </c>
      <c r="W14" s="81" t="str">
        <f t="shared" si="8"/>
        <v/>
      </c>
      <c r="X14" s="13"/>
      <c r="Y14" s="99"/>
      <c r="Z14" s="23"/>
      <c r="AA14" s="106"/>
      <c r="AB14" s="23"/>
      <c r="AC14" s="45"/>
    </row>
    <row r="15" spans="1:29" s="46" customFormat="1" ht="11.25" x14ac:dyDescent="0.2">
      <c r="A15" s="45"/>
      <c r="B15" s="48"/>
      <c r="C15" s="48"/>
      <c r="D15" s="24"/>
      <c r="E15" s="48"/>
      <c r="F15" s="48"/>
      <c r="G15" s="48"/>
      <c r="H15" s="24"/>
      <c r="I15" s="24"/>
      <c r="J15" s="115"/>
      <c r="K15" s="27"/>
      <c r="L15" s="28">
        <f t="shared" si="9"/>
        <v>0</v>
      </c>
      <c r="M15" s="33"/>
      <c r="N15" s="30" t="str">
        <f t="shared" si="10"/>
        <v>-</v>
      </c>
      <c r="O15" s="31" t="str">
        <f t="shared" si="11"/>
        <v>-</v>
      </c>
      <c r="P15" s="91"/>
      <c r="Q15" s="31"/>
      <c r="R15" s="32"/>
      <c r="S15" s="32"/>
      <c r="T15" s="32"/>
      <c r="U15" s="32"/>
      <c r="V15" s="81" t="str">
        <f t="shared" si="3"/>
        <v>-</v>
      </c>
      <c r="W15" s="81" t="str">
        <f t="shared" si="8"/>
        <v/>
      </c>
      <c r="X15" s="13"/>
      <c r="Y15" s="99"/>
      <c r="Z15" s="23"/>
      <c r="AA15" s="106"/>
      <c r="AB15" s="23"/>
      <c r="AC15" s="45"/>
    </row>
    <row r="16" spans="1:29" s="46" customFormat="1" ht="11.25" x14ac:dyDescent="0.2">
      <c r="A16" s="45"/>
      <c r="B16" s="48"/>
      <c r="C16" s="48"/>
      <c r="D16" s="24"/>
      <c r="E16" s="48"/>
      <c r="F16" s="48"/>
      <c r="G16" s="48"/>
      <c r="H16" s="24"/>
      <c r="I16" s="24"/>
      <c r="J16" s="115"/>
      <c r="K16" s="27"/>
      <c r="L16" s="28">
        <f t="shared" si="9"/>
        <v>0</v>
      </c>
      <c r="M16" s="33"/>
      <c r="N16" s="30" t="str">
        <f t="shared" si="10"/>
        <v>-</v>
      </c>
      <c r="O16" s="31" t="str">
        <f t="shared" si="11"/>
        <v>-</v>
      </c>
      <c r="P16" s="91"/>
      <c r="Q16" s="31"/>
      <c r="R16" s="32"/>
      <c r="S16" s="32"/>
      <c r="T16" s="32"/>
      <c r="U16" s="32"/>
      <c r="V16" s="81" t="str">
        <f t="shared" si="3"/>
        <v>-</v>
      </c>
      <c r="W16" s="81" t="str">
        <f t="shared" si="8"/>
        <v/>
      </c>
      <c r="X16" s="13"/>
      <c r="Y16" s="99"/>
      <c r="Z16" s="23"/>
      <c r="AA16" s="106"/>
      <c r="AB16" s="23"/>
      <c r="AC16" s="45"/>
    </row>
    <row r="17" spans="1:29" s="46" customFormat="1" ht="11.25" x14ac:dyDescent="0.2">
      <c r="A17" s="45"/>
      <c r="B17" s="48"/>
      <c r="C17" s="48"/>
      <c r="D17" s="24"/>
      <c r="E17" s="48"/>
      <c r="F17" s="48"/>
      <c r="G17" s="48"/>
      <c r="H17" s="24"/>
      <c r="I17" s="24"/>
      <c r="J17" s="115"/>
      <c r="K17" s="27"/>
      <c r="L17" s="28">
        <f t="shared" si="9"/>
        <v>0</v>
      </c>
      <c r="M17" s="33"/>
      <c r="N17" s="30" t="str">
        <f t="shared" si="10"/>
        <v>-</v>
      </c>
      <c r="O17" s="31" t="str">
        <f t="shared" si="11"/>
        <v>-</v>
      </c>
      <c r="P17" s="91"/>
      <c r="Q17" s="31"/>
      <c r="R17" s="32"/>
      <c r="S17" s="32"/>
      <c r="T17" s="32"/>
      <c r="U17" s="32"/>
      <c r="V17" s="81" t="str">
        <f t="shared" si="3"/>
        <v>-</v>
      </c>
      <c r="W17" s="81" t="str">
        <f t="shared" si="8"/>
        <v/>
      </c>
      <c r="X17" s="13"/>
      <c r="Y17" s="99"/>
      <c r="Z17" s="23"/>
      <c r="AA17" s="106"/>
      <c r="AB17" s="23"/>
      <c r="AC17" s="45"/>
    </row>
    <row r="18" spans="1:29" s="46" customFormat="1" ht="11.25" x14ac:dyDescent="0.2">
      <c r="A18" s="45"/>
      <c r="B18" s="48"/>
      <c r="C18" s="48"/>
      <c r="D18" s="24"/>
      <c r="E18" s="48"/>
      <c r="F18" s="48"/>
      <c r="G18" s="48"/>
      <c r="H18" s="24"/>
      <c r="I18" s="24"/>
      <c r="J18" s="115"/>
      <c r="K18" s="27"/>
      <c r="L18" s="28">
        <f t="shared" si="9"/>
        <v>0</v>
      </c>
      <c r="M18" s="33"/>
      <c r="N18" s="30" t="str">
        <f t="shared" si="10"/>
        <v>-</v>
      </c>
      <c r="O18" s="31" t="str">
        <f t="shared" si="11"/>
        <v>-</v>
      </c>
      <c r="P18" s="91"/>
      <c r="Q18" s="31"/>
      <c r="R18" s="32"/>
      <c r="S18" s="32"/>
      <c r="T18" s="32"/>
      <c r="U18" s="32"/>
      <c r="V18" s="81" t="str">
        <f t="shared" si="3"/>
        <v>-</v>
      </c>
      <c r="W18" s="81" t="str">
        <f t="shared" si="8"/>
        <v/>
      </c>
      <c r="X18" s="13"/>
      <c r="Y18" s="99"/>
      <c r="Z18" s="23"/>
      <c r="AA18" s="106"/>
      <c r="AB18" s="23"/>
      <c r="AC18" s="45"/>
    </row>
    <row r="19" spans="1:29" s="46" customFormat="1" ht="11.25" x14ac:dyDescent="0.2">
      <c r="A19" s="45"/>
      <c r="B19" s="48"/>
      <c r="C19" s="48"/>
      <c r="D19" s="24"/>
      <c r="E19" s="48"/>
      <c r="F19" s="48"/>
      <c r="G19" s="48"/>
      <c r="H19" s="24"/>
      <c r="I19" s="24"/>
      <c r="J19" s="115"/>
      <c r="K19" s="27"/>
      <c r="L19" s="28">
        <f t="shared" si="9"/>
        <v>0</v>
      </c>
      <c r="M19" s="33"/>
      <c r="N19" s="30" t="str">
        <f t="shared" si="10"/>
        <v>-</v>
      </c>
      <c r="O19" s="30" t="str">
        <f t="shared" si="11"/>
        <v>-</v>
      </c>
      <c r="P19" s="93"/>
      <c r="Q19" s="30"/>
      <c r="R19" s="32"/>
      <c r="S19" s="32"/>
      <c r="T19" s="32"/>
      <c r="U19" s="32"/>
      <c r="V19" s="81" t="str">
        <f t="shared" si="3"/>
        <v>-</v>
      </c>
      <c r="W19" s="81" t="str">
        <f t="shared" si="8"/>
        <v/>
      </c>
      <c r="X19" s="13"/>
      <c r="Y19" s="99"/>
      <c r="Z19" s="23"/>
      <c r="AA19" s="106"/>
      <c r="AB19" s="23"/>
      <c r="AC19" s="45"/>
    </row>
    <row r="20" spans="1:29" s="46" customFormat="1" ht="11.25" x14ac:dyDescent="0.2">
      <c r="A20" s="45"/>
      <c r="B20" s="48"/>
      <c r="C20" s="48"/>
      <c r="D20" s="24"/>
      <c r="E20" s="48"/>
      <c r="F20" s="48"/>
      <c r="G20" s="48"/>
      <c r="H20" s="24"/>
      <c r="I20" s="24"/>
      <c r="J20" s="115"/>
      <c r="K20" s="27"/>
      <c r="L20" s="28"/>
      <c r="M20" s="33"/>
      <c r="N20" s="30" t="str">
        <f t="shared" si="10"/>
        <v>-</v>
      </c>
      <c r="O20" s="30" t="str">
        <f t="shared" si="11"/>
        <v>-</v>
      </c>
      <c r="P20" s="93"/>
      <c r="Q20" s="30"/>
      <c r="R20" s="32"/>
      <c r="S20" s="32"/>
      <c r="T20" s="32"/>
      <c r="U20" s="32"/>
      <c r="V20" s="81" t="str">
        <f t="shared" si="3"/>
        <v>-</v>
      </c>
      <c r="W20" s="81" t="str">
        <f t="shared" si="8"/>
        <v/>
      </c>
      <c r="X20" s="13"/>
      <c r="Y20" s="99"/>
      <c r="Z20" s="23"/>
      <c r="AA20" s="106"/>
      <c r="AB20" s="23"/>
      <c r="AC20" s="45"/>
    </row>
    <row r="21" spans="1:29" s="46" customFormat="1" ht="11.25" x14ac:dyDescent="0.2">
      <c r="A21" s="45"/>
      <c r="B21" s="48"/>
      <c r="C21" s="48"/>
      <c r="D21" s="48"/>
      <c r="E21" s="48"/>
      <c r="F21" s="48"/>
      <c r="G21" s="48"/>
      <c r="H21" s="48"/>
      <c r="I21" s="48"/>
      <c r="J21" s="117"/>
      <c r="K21" s="57"/>
      <c r="L21" s="58"/>
      <c r="M21" s="59"/>
      <c r="N21" s="60" t="str">
        <f t="shared" si="10"/>
        <v>-</v>
      </c>
      <c r="O21" s="60" t="str">
        <f t="shared" si="11"/>
        <v>-</v>
      </c>
      <c r="P21" s="94"/>
      <c r="Q21" s="60"/>
      <c r="R21" s="51"/>
      <c r="S21" s="51"/>
      <c r="T21" s="51"/>
      <c r="U21" s="51"/>
      <c r="V21" s="81" t="str">
        <f t="shared" si="3"/>
        <v>-</v>
      </c>
      <c r="W21" s="81" t="str">
        <f t="shared" si="8"/>
        <v/>
      </c>
      <c r="X21" s="13"/>
      <c r="Y21" s="99"/>
      <c r="Z21" s="45"/>
      <c r="AA21" s="108"/>
      <c r="AB21" s="45"/>
      <c r="AC21" s="45"/>
    </row>
    <row r="22" spans="1:29" s="46" customFormat="1" ht="11.25" x14ac:dyDescent="0.2">
      <c r="A22" s="45"/>
      <c r="B22" s="48"/>
      <c r="C22" s="48"/>
      <c r="D22" s="48"/>
      <c r="E22" s="48"/>
      <c r="F22" s="48"/>
      <c r="G22" s="48"/>
      <c r="H22" s="48"/>
      <c r="I22" s="48"/>
      <c r="J22" s="117"/>
      <c r="K22" s="57"/>
      <c r="L22" s="58"/>
      <c r="M22" s="59"/>
      <c r="N22" s="60" t="str">
        <f t="shared" si="10"/>
        <v>-</v>
      </c>
      <c r="O22" s="60" t="str">
        <f t="shared" si="11"/>
        <v>-</v>
      </c>
      <c r="P22" s="94"/>
      <c r="Q22" s="60"/>
      <c r="R22" s="51"/>
      <c r="S22" s="51"/>
      <c r="T22" s="51"/>
      <c r="U22" s="51"/>
      <c r="V22" s="81" t="str">
        <f t="shared" si="3"/>
        <v>-</v>
      </c>
      <c r="W22" s="81" t="str">
        <f t="shared" si="8"/>
        <v/>
      </c>
      <c r="X22" s="13"/>
      <c r="Y22" s="99"/>
      <c r="Z22" s="45"/>
      <c r="AA22" s="108"/>
      <c r="AB22" s="45"/>
      <c r="AC22" s="45"/>
    </row>
    <row r="23" spans="1:29" s="46" customFormat="1" ht="11.25" x14ac:dyDescent="0.2">
      <c r="A23" s="45"/>
      <c r="B23" s="48"/>
      <c r="C23" s="48"/>
      <c r="D23" s="48"/>
      <c r="E23" s="48"/>
      <c r="F23" s="48"/>
      <c r="G23" s="48"/>
      <c r="H23" s="48"/>
      <c r="I23" s="48"/>
      <c r="J23" s="117"/>
      <c r="K23" s="57"/>
      <c r="L23" s="58"/>
      <c r="M23" s="59"/>
      <c r="N23" s="60" t="str">
        <f t="shared" si="10"/>
        <v>-</v>
      </c>
      <c r="O23" s="60" t="str">
        <f t="shared" si="11"/>
        <v>-</v>
      </c>
      <c r="P23" s="94"/>
      <c r="Q23" s="60"/>
      <c r="R23" s="51"/>
      <c r="S23" s="51"/>
      <c r="T23" s="51"/>
      <c r="U23" s="51"/>
      <c r="V23" s="81" t="str">
        <f t="shared" si="3"/>
        <v>-</v>
      </c>
      <c r="W23" s="81" t="str">
        <f t="shared" si="8"/>
        <v/>
      </c>
      <c r="X23" s="13"/>
      <c r="Y23" s="99"/>
      <c r="Z23" s="45"/>
      <c r="AA23" s="108"/>
      <c r="AB23" s="45"/>
      <c r="AC23" s="45"/>
    </row>
    <row r="24" spans="1:29" s="46" customFormat="1" ht="11.25" x14ac:dyDescent="0.2">
      <c r="A24" s="45"/>
      <c r="B24" s="48"/>
      <c r="C24" s="48"/>
      <c r="D24" s="48"/>
      <c r="E24" s="48"/>
      <c r="F24" s="48"/>
      <c r="G24" s="48"/>
      <c r="H24" s="48"/>
      <c r="I24" s="48"/>
      <c r="J24" s="117"/>
      <c r="K24" s="57"/>
      <c r="L24" s="58"/>
      <c r="M24" s="59"/>
      <c r="N24" s="60" t="str">
        <f t="shared" si="10"/>
        <v>-</v>
      </c>
      <c r="O24" s="60" t="str">
        <f t="shared" si="11"/>
        <v>-</v>
      </c>
      <c r="P24" s="94"/>
      <c r="Q24" s="60"/>
      <c r="R24" s="51"/>
      <c r="S24" s="51"/>
      <c r="T24" s="51"/>
      <c r="U24" s="51"/>
      <c r="V24" s="81" t="str">
        <f t="shared" si="3"/>
        <v>-</v>
      </c>
      <c r="W24" s="81" t="str">
        <f t="shared" si="8"/>
        <v/>
      </c>
      <c r="X24" s="13"/>
      <c r="Y24" s="99"/>
      <c r="Z24" s="45"/>
      <c r="AA24" s="108"/>
      <c r="AB24" s="45"/>
      <c r="AC24" s="45"/>
    </row>
    <row r="25" spans="1:29" s="46" customFormat="1" ht="11.25" x14ac:dyDescent="0.2">
      <c r="A25" s="45"/>
      <c r="B25" s="48"/>
      <c r="C25" s="48"/>
      <c r="D25" s="48"/>
      <c r="E25" s="48"/>
      <c r="F25" s="48"/>
      <c r="G25" s="48"/>
      <c r="H25" s="48"/>
      <c r="I25" s="48"/>
      <c r="J25" s="117"/>
      <c r="K25" s="57"/>
      <c r="L25" s="58"/>
      <c r="M25" s="59"/>
      <c r="N25" s="60" t="str">
        <f t="shared" si="10"/>
        <v>-</v>
      </c>
      <c r="O25" s="60" t="str">
        <f t="shared" si="11"/>
        <v>-</v>
      </c>
      <c r="P25" s="94"/>
      <c r="Q25" s="60"/>
      <c r="R25" s="51"/>
      <c r="S25" s="51"/>
      <c r="T25" s="51"/>
      <c r="U25" s="51"/>
      <c r="V25" s="81" t="str">
        <f t="shared" si="3"/>
        <v>-</v>
      </c>
      <c r="W25" s="81" t="str">
        <f t="shared" si="8"/>
        <v/>
      </c>
      <c r="X25" s="13"/>
      <c r="Y25" s="99"/>
      <c r="Z25" s="45"/>
      <c r="AA25" s="108"/>
      <c r="AB25" s="45"/>
      <c r="AC25" s="45"/>
    </row>
    <row r="26" spans="1:29" s="46" customFormat="1" ht="11.25" x14ac:dyDescent="0.2">
      <c r="A26" s="45"/>
      <c r="B26" s="48"/>
      <c r="C26" s="48"/>
      <c r="D26" s="48"/>
      <c r="E26" s="48"/>
      <c r="F26" s="48"/>
      <c r="G26" s="48"/>
      <c r="H26" s="48"/>
      <c r="I26" s="48"/>
      <c r="J26" s="117"/>
      <c r="K26" s="57"/>
      <c r="L26" s="58"/>
      <c r="M26" s="59"/>
      <c r="N26" s="60" t="str">
        <f t="shared" si="10"/>
        <v>-</v>
      </c>
      <c r="O26" s="60" t="str">
        <f t="shared" si="11"/>
        <v>-</v>
      </c>
      <c r="P26" s="94"/>
      <c r="Q26" s="60"/>
      <c r="R26" s="51"/>
      <c r="S26" s="51"/>
      <c r="T26" s="51"/>
      <c r="U26" s="51"/>
      <c r="V26" s="81" t="str">
        <f t="shared" si="3"/>
        <v>-</v>
      </c>
      <c r="W26" s="81" t="str">
        <f t="shared" si="8"/>
        <v/>
      </c>
      <c r="X26" s="13"/>
      <c r="Y26" s="99"/>
      <c r="Z26" s="45"/>
      <c r="AA26" s="108"/>
      <c r="AB26" s="45"/>
      <c r="AC26" s="45"/>
    </row>
    <row r="27" spans="1:29" s="46" customFormat="1" ht="11.25" x14ac:dyDescent="0.2">
      <c r="A27" s="45"/>
      <c r="B27" s="48"/>
      <c r="C27" s="48"/>
      <c r="D27" s="48"/>
      <c r="E27" s="48"/>
      <c r="F27" s="48"/>
      <c r="G27" s="48"/>
      <c r="H27" s="48"/>
      <c r="I27" s="48"/>
      <c r="J27" s="117"/>
      <c r="K27" s="57"/>
      <c r="L27" s="58"/>
      <c r="M27" s="59"/>
      <c r="N27" s="60" t="str">
        <f t="shared" si="10"/>
        <v>-</v>
      </c>
      <c r="O27" s="60" t="str">
        <f t="shared" si="11"/>
        <v>-</v>
      </c>
      <c r="P27" s="94"/>
      <c r="Q27" s="60"/>
      <c r="R27" s="51"/>
      <c r="S27" s="51"/>
      <c r="T27" s="51"/>
      <c r="U27" s="51"/>
      <c r="V27" s="81" t="str">
        <f t="shared" si="3"/>
        <v>-</v>
      </c>
      <c r="W27" s="81" t="str">
        <f t="shared" si="8"/>
        <v/>
      </c>
      <c r="X27" s="13"/>
      <c r="Y27" s="99"/>
      <c r="Z27" s="45"/>
      <c r="AA27" s="108"/>
      <c r="AB27" s="45"/>
      <c r="AC27" s="45"/>
    </row>
    <row r="28" spans="1:29" s="46" customFormat="1" ht="11.25" x14ac:dyDescent="0.2">
      <c r="A28" s="45"/>
      <c r="B28" s="48"/>
      <c r="C28" s="48"/>
      <c r="D28" s="48"/>
      <c r="E28" s="48"/>
      <c r="F28" s="48"/>
      <c r="G28" s="48"/>
      <c r="H28" s="48"/>
      <c r="I28" s="48"/>
      <c r="J28" s="117"/>
      <c r="K28" s="57"/>
      <c r="L28" s="58"/>
      <c r="M28" s="59"/>
      <c r="N28" s="60" t="str">
        <f t="shared" si="10"/>
        <v>-</v>
      </c>
      <c r="O28" s="60" t="str">
        <f t="shared" si="11"/>
        <v>-</v>
      </c>
      <c r="P28" s="94"/>
      <c r="Q28" s="60"/>
      <c r="R28" s="51"/>
      <c r="S28" s="51"/>
      <c r="T28" s="51"/>
      <c r="U28" s="51"/>
      <c r="V28" s="81" t="str">
        <f t="shared" si="3"/>
        <v>-</v>
      </c>
      <c r="W28" s="81" t="str">
        <f t="shared" si="8"/>
        <v/>
      </c>
      <c r="X28" s="13"/>
      <c r="Y28" s="99"/>
      <c r="Z28" s="45"/>
      <c r="AA28" s="108"/>
      <c r="AB28" s="45"/>
      <c r="AC28" s="45"/>
    </row>
    <row r="29" spans="1:29" s="46" customFormat="1" ht="11.25" x14ac:dyDescent="0.2">
      <c r="A29" s="45"/>
      <c r="B29" s="48"/>
      <c r="C29" s="48"/>
      <c r="D29" s="48"/>
      <c r="E29" s="48"/>
      <c r="F29" s="48"/>
      <c r="G29" s="48"/>
      <c r="H29" s="48"/>
      <c r="I29" s="48"/>
      <c r="J29" s="117"/>
      <c r="K29" s="57"/>
      <c r="L29" s="58"/>
      <c r="M29" s="59"/>
      <c r="N29" s="60" t="str">
        <f t="shared" si="10"/>
        <v>-</v>
      </c>
      <c r="O29" s="60" t="str">
        <f t="shared" si="11"/>
        <v>-</v>
      </c>
      <c r="P29" s="94"/>
      <c r="Q29" s="60"/>
      <c r="R29" s="51"/>
      <c r="S29" s="51"/>
      <c r="T29" s="51"/>
      <c r="U29" s="51"/>
      <c r="V29" s="81" t="str">
        <f t="shared" si="3"/>
        <v>-</v>
      </c>
      <c r="W29" s="81" t="str">
        <f t="shared" si="8"/>
        <v/>
      </c>
      <c r="X29" s="13"/>
      <c r="Y29" s="99"/>
      <c r="Z29" s="45"/>
      <c r="AA29" s="108"/>
      <c r="AB29" s="45"/>
      <c r="AC29" s="45"/>
    </row>
    <row r="30" spans="1:29" s="46" customFormat="1" ht="11.25" x14ac:dyDescent="0.2">
      <c r="A30" s="45"/>
      <c r="B30" s="48"/>
      <c r="C30" s="48"/>
      <c r="D30" s="48"/>
      <c r="E30" s="48"/>
      <c r="F30" s="48"/>
      <c r="G30" s="48"/>
      <c r="H30" s="48"/>
      <c r="I30" s="48"/>
      <c r="J30" s="117"/>
      <c r="K30" s="57"/>
      <c r="L30" s="58"/>
      <c r="M30" s="59"/>
      <c r="N30" s="60" t="str">
        <f t="shared" si="10"/>
        <v>-</v>
      </c>
      <c r="O30" s="60" t="str">
        <f t="shared" si="11"/>
        <v>-</v>
      </c>
      <c r="P30" s="94"/>
      <c r="Q30" s="60"/>
      <c r="R30" s="51"/>
      <c r="S30" s="51"/>
      <c r="T30" s="51"/>
      <c r="U30" s="51"/>
      <c r="V30" s="81" t="str">
        <f t="shared" si="3"/>
        <v>-</v>
      </c>
      <c r="W30" s="81" t="str">
        <f t="shared" si="8"/>
        <v/>
      </c>
      <c r="X30" s="13"/>
      <c r="Y30" s="99"/>
      <c r="Z30" s="45"/>
      <c r="AA30" s="108"/>
      <c r="AB30" s="45"/>
      <c r="AC30" s="45"/>
    </row>
    <row r="31" spans="1:29" s="46" customFormat="1" ht="11.25" x14ac:dyDescent="0.2">
      <c r="A31" s="45"/>
      <c r="B31" s="48"/>
      <c r="C31" s="48"/>
      <c r="D31" s="48"/>
      <c r="E31" s="48"/>
      <c r="F31" s="48"/>
      <c r="G31" s="48"/>
      <c r="H31" s="48"/>
      <c r="I31" s="48"/>
      <c r="J31" s="117"/>
      <c r="K31" s="57"/>
      <c r="L31" s="58"/>
      <c r="M31" s="59"/>
      <c r="N31" s="60" t="str">
        <f t="shared" si="10"/>
        <v>-</v>
      </c>
      <c r="O31" s="60" t="str">
        <f t="shared" si="11"/>
        <v>-</v>
      </c>
      <c r="P31" s="94"/>
      <c r="Q31" s="60"/>
      <c r="R31" s="51"/>
      <c r="S31" s="51"/>
      <c r="T31" s="51"/>
      <c r="U31" s="51"/>
      <c r="V31" s="81" t="str">
        <f t="shared" si="3"/>
        <v>-</v>
      </c>
      <c r="W31" s="81" t="str">
        <f t="shared" si="8"/>
        <v/>
      </c>
      <c r="X31" s="13"/>
      <c r="Y31" s="99"/>
      <c r="Z31" s="45"/>
      <c r="AA31" s="108"/>
      <c r="AB31" s="45"/>
      <c r="AC31" s="45"/>
    </row>
    <row r="32" spans="1:29" s="46" customFormat="1" ht="11.25" x14ac:dyDescent="0.2">
      <c r="A32" s="45"/>
      <c r="B32" s="48"/>
      <c r="C32" s="48"/>
      <c r="D32" s="48"/>
      <c r="E32" s="48"/>
      <c r="F32" s="48"/>
      <c r="G32" s="48"/>
      <c r="H32" s="48"/>
      <c r="I32" s="48"/>
      <c r="J32" s="117"/>
      <c r="K32" s="57"/>
      <c r="L32" s="58"/>
      <c r="M32" s="59"/>
      <c r="N32" s="60" t="str">
        <f t="shared" si="10"/>
        <v>-</v>
      </c>
      <c r="O32" s="60" t="str">
        <f t="shared" si="11"/>
        <v>-</v>
      </c>
      <c r="P32" s="94"/>
      <c r="Q32" s="60"/>
      <c r="R32" s="51"/>
      <c r="S32" s="51"/>
      <c r="T32" s="51"/>
      <c r="U32" s="51"/>
      <c r="V32" s="81" t="str">
        <f t="shared" si="3"/>
        <v>-</v>
      </c>
      <c r="W32" s="81" t="str">
        <f t="shared" si="8"/>
        <v/>
      </c>
      <c r="X32" s="13"/>
      <c r="Y32" s="99"/>
      <c r="Z32" s="45"/>
      <c r="AA32" s="108"/>
      <c r="AB32" s="45"/>
      <c r="AC32" s="45"/>
    </row>
    <row r="33" spans="1:29" s="46" customFormat="1" ht="11.25" x14ac:dyDescent="0.2">
      <c r="A33" s="45"/>
      <c r="B33" s="48"/>
      <c r="C33" s="48"/>
      <c r="D33" s="48"/>
      <c r="E33" s="48"/>
      <c r="F33" s="48"/>
      <c r="G33" s="48"/>
      <c r="H33" s="48"/>
      <c r="I33" s="48"/>
      <c r="J33" s="117"/>
      <c r="K33" s="57"/>
      <c r="L33" s="58"/>
      <c r="M33" s="59"/>
      <c r="N33" s="60" t="str">
        <f t="shared" si="10"/>
        <v>-</v>
      </c>
      <c r="O33" s="60" t="str">
        <f t="shared" si="11"/>
        <v>-</v>
      </c>
      <c r="P33" s="94"/>
      <c r="Q33" s="60"/>
      <c r="R33" s="51"/>
      <c r="S33" s="51"/>
      <c r="T33" s="51"/>
      <c r="U33" s="51"/>
      <c r="V33" s="81" t="str">
        <f t="shared" si="3"/>
        <v>-</v>
      </c>
      <c r="W33" s="81" t="str">
        <f t="shared" si="8"/>
        <v/>
      </c>
      <c r="X33" s="13"/>
      <c r="Y33" s="99"/>
      <c r="Z33" s="45"/>
      <c r="AA33" s="108"/>
      <c r="AB33" s="45"/>
      <c r="AC33" s="45"/>
    </row>
    <row r="34" spans="1:29" x14ac:dyDescent="0.25">
      <c r="A34" s="5"/>
      <c r="B34" s="2"/>
      <c r="C34" s="2"/>
      <c r="D34" s="2"/>
      <c r="E34" s="2"/>
      <c r="F34" s="2"/>
      <c r="G34" s="2"/>
      <c r="H34" s="2"/>
      <c r="I34" s="2"/>
      <c r="J34" s="118"/>
      <c r="K34" s="6"/>
      <c r="L34" s="10"/>
      <c r="M34" s="8"/>
      <c r="N34" s="3" t="str">
        <f t="shared" si="10"/>
        <v>-</v>
      </c>
      <c r="O34" s="3" t="str">
        <f t="shared" si="11"/>
        <v>-</v>
      </c>
      <c r="P34" s="95"/>
      <c r="Q34" s="3"/>
      <c r="V34" s="81" t="str">
        <f t="shared" si="3"/>
        <v>-</v>
      </c>
      <c r="W34" s="81" t="str">
        <f t="shared" si="8"/>
        <v/>
      </c>
      <c r="X34" s="13"/>
      <c r="Y34" s="99"/>
      <c r="AA34" s="109"/>
      <c r="AB34" s="5"/>
      <c r="AC34" s="5"/>
    </row>
    <row r="35" spans="1:29" x14ac:dyDescent="0.25">
      <c r="A35" s="5"/>
      <c r="B35" s="2"/>
      <c r="C35" s="2"/>
      <c r="D35" s="2"/>
      <c r="E35" s="2"/>
      <c r="F35" s="2"/>
      <c r="G35" s="2"/>
      <c r="H35" s="2"/>
      <c r="I35" s="2"/>
      <c r="J35" s="118"/>
      <c r="K35" s="6"/>
      <c r="L35" s="10"/>
      <c r="M35" s="8"/>
      <c r="N35" s="3" t="str">
        <f t="shared" si="10"/>
        <v>-</v>
      </c>
      <c r="O35" s="3" t="str">
        <f t="shared" si="11"/>
        <v>-</v>
      </c>
      <c r="P35" s="95"/>
      <c r="Q35" s="3"/>
      <c r="V35" s="81" t="str">
        <f t="shared" si="3"/>
        <v>-</v>
      </c>
      <c r="W35" s="81" t="str">
        <f t="shared" si="8"/>
        <v/>
      </c>
      <c r="X35" s="13"/>
      <c r="Y35" s="99"/>
      <c r="AA35" s="109"/>
      <c r="AB35" s="5"/>
      <c r="AC35" s="5"/>
    </row>
    <row r="36" spans="1:29" x14ac:dyDescent="0.25">
      <c r="A36" s="5"/>
      <c r="B36" s="2"/>
      <c r="C36" s="2"/>
      <c r="D36" s="2"/>
      <c r="E36" s="2"/>
      <c r="F36" s="2"/>
      <c r="G36" s="2"/>
      <c r="H36" s="2"/>
      <c r="I36" s="2"/>
      <c r="J36" s="118"/>
      <c r="K36" s="6"/>
      <c r="L36" s="10"/>
      <c r="M36" s="8"/>
      <c r="N36" s="3" t="str">
        <f t="shared" si="10"/>
        <v>-</v>
      </c>
      <c r="O36" s="3" t="str">
        <f t="shared" si="11"/>
        <v>-</v>
      </c>
      <c r="P36" s="95"/>
      <c r="Q36" s="3"/>
      <c r="V36" s="81" t="str">
        <f t="shared" si="3"/>
        <v>-</v>
      </c>
      <c r="W36" s="81" t="str">
        <f t="shared" si="8"/>
        <v/>
      </c>
      <c r="X36" s="13"/>
      <c r="Y36" s="99"/>
      <c r="AA36" s="109"/>
      <c r="AB36" s="5"/>
      <c r="AC36" s="5"/>
    </row>
    <row r="37" spans="1:29" x14ac:dyDescent="0.25">
      <c r="A37" s="5"/>
      <c r="B37" s="2"/>
      <c r="C37" s="2"/>
      <c r="D37" s="2"/>
      <c r="E37" s="2"/>
      <c r="F37" s="2"/>
      <c r="G37" s="2"/>
      <c r="H37" s="2"/>
      <c r="I37" s="2"/>
      <c r="J37" s="118"/>
      <c r="K37" s="6"/>
      <c r="L37" s="10"/>
      <c r="M37" s="8"/>
      <c r="N37" s="3" t="str">
        <f t="shared" si="10"/>
        <v>-</v>
      </c>
      <c r="O37" s="3" t="str">
        <f t="shared" si="11"/>
        <v>-</v>
      </c>
      <c r="P37" s="95"/>
      <c r="Q37" s="3"/>
      <c r="V37" s="81" t="str">
        <f t="shared" si="3"/>
        <v>-</v>
      </c>
      <c r="W37" s="81" t="str">
        <f t="shared" si="8"/>
        <v/>
      </c>
      <c r="X37" s="13"/>
      <c r="Y37" s="99"/>
      <c r="AA37" s="109"/>
      <c r="AB37" s="5"/>
      <c r="AC37" s="5"/>
    </row>
    <row r="38" spans="1:29" x14ac:dyDescent="0.25">
      <c r="A38" s="5"/>
      <c r="B38" s="2"/>
      <c r="C38" s="2"/>
      <c r="D38" s="2"/>
      <c r="E38" s="2"/>
      <c r="F38" s="2"/>
      <c r="G38" s="2"/>
      <c r="H38" s="2"/>
      <c r="I38" s="2"/>
      <c r="J38" s="118"/>
      <c r="K38" s="6"/>
      <c r="L38" s="10"/>
      <c r="M38" s="8"/>
      <c r="N38" s="3" t="str">
        <f t="shared" si="10"/>
        <v>-</v>
      </c>
      <c r="O38" s="3" t="str">
        <f t="shared" si="11"/>
        <v>-</v>
      </c>
      <c r="P38" s="95"/>
      <c r="Q38" s="3"/>
      <c r="V38" s="81" t="str">
        <f t="shared" si="3"/>
        <v>-</v>
      </c>
      <c r="W38" s="81" t="str">
        <f t="shared" si="8"/>
        <v/>
      </c>
      <c r="X38" s="13"/>
      <c r="Y38" s="99"/>
      <c r="AA38" s="109"/>
      <c r="AB38" s="5"/>
      <c r="AC38" s="5"/>
    </row>
    <row r="39" spans="1:29" x14ac:dyDescent="0.25">
      <c r="A39" s="5"/>
      <c r="B39" s="2"/>
      <c r="C39" s="2"/>
      <c r="D39" s="2"/>
      <c r="E39" s="2"/>
      <c r="F39" s="2"/>
      <c r="G39" s="2"/>
      <c r="H39" s="2"/>
      <c r="I39" s="2"/>
      <c r="J39" s="118"/>
      <c r="K39" s="6"/>
      <c r="L39" s="10"/>
      <c r="M39" s="8"/>
      <c r="N39" s="3" t="str">
        <f t="shared" si="10"/>
        <v>-</v>
      </c>
      <c r="O39" s="3" t="str">
        <f t="shared" si="11"/>
        <v>-</v>
      </c>
      <c r="P39" s="95"/>
      <c r="Q39" s="3"/>
      <c r="V39" s="81" t="str">
        <f t="shared" si="3"/>
        <v>-</v>
      </c>
      <c r="W39" s="81" t="str">
        <f t="shared" si="8"/>
        <v/>
      </c>
      <c r="X39" s="13"/>
      <c r="Y39" s="99"/>
      <c r="AA39" s="109"/>
      <c r="AB39" s="5"/>
      <c r="AC39" s="5"/>
    </row>
    <row r="40" spans="1:29" x14ac:dyDescent="0.25">
      <c r="A40" s="5"/>
      <c r="B40" s="2"/>
      <c r="C40" s="2"/>
      <c r="D40" s="2"/>
      <c r="E40" s="2"/>
      <c r="F40" s="2"/>
      <c r="G40" s="2"/>
      <c r="H40" s="2"/>
      <c r="I40" s="2"/>
      <c r="J40" s="118"/>
      <c r="K40" s="6"/>
      <c r="L40" s="10"/>
      <c r="M40" s="8"/>
      <c r="N40" s="3" t="str">
        <f t="shared" si="10"/>
        <v>-</v>
      </c>
      <c r="O40" s="3" t="str">
        <f t="shared" si="11"/>
        <v>-</v>
      </c>
      <c r="P40" s="95"/>
      <c r="Q40" s="3"/>
      <c r="V40" s="81" t="str">
        <f t="shared" si="3"/>
        <v>-</v>
      </c>
      <c r="W40" s="81" t="str">
        <f t="shared" si="8"/>
        <v/>
      </c>
      <c r="X40" s="13"/>
      <c r="Y40" s="99"/>
      <c r="AA40" s="109"/>
      <c r="AB40" s="5"/>
      <c r="AC40" s="5"/>
    </row>
    <row r="41" spans="1:29" x14ac:dyDescent="0.25">
      <c r="A41" s="5"/>
      <c r="B41" s="2"/>
      <c r="C41" s="2"/>
      <c r="D41" s="2"/>
      <c r="E41" s="2"/>
      <c r="F41" s="2"/>
      <c r="G41" s="2"/>
      <c r="H41" s="2"/>
      <c r="I41" s="2"/>
      <c r="J41" s="118"/>
      <c r="K41" s="6"/>
      <c r="L41" s="10"/>
      <c r="M41" s="8"/>
      <c r="N41" s="3" t="str">
        <f t="shared" si="10"/>
        <v>-</v>
      </c>
      <c r="O41" s="3" t="str">
        <f t="shared" si="11"/>
        <v>-</v>
      </c>
      <c r="P41" s="95"/>
      <c r="Q41" s="3"/>
      <c r="V41" s="81" t="str">
        <f t="shared" si="3"/>
        <v>-</v>
      </c>
      <c r="W41" s="81" t="str">
        <f t="shared" si="8"/>
        <v/>
      </c>
      <c r="X41" s="13"/>
      <c r="Y41" s="99"/>
      <c r="AA41" s="109"/>
      <c r="AB41" s="5"/>
      <c r="AC41" s="5"/>
    </row>
    <row r="42" spans="1:29" x14ac:dyDescent="0.25">
      <c r="A42" s="5"/>
      <c r="B42" s="2"/>
      <c r="C42" s="2"/>
      <c r="D42" s="2"/>
      <c r="E42" s="2"/>
      <c r="F42" s="2"/>
      <c r="G42" s="2"/>
      <c r="H42" s="2"/>
      <c r="I42" s="2"/>
      <c r="J42" s="118"/>
      <c r="K42" s="6"/>
      <c r="L42" s="10"/>
      <c r="M42" s="8"/>
      <c r="N42" s="3" t="str">
        <f t="shared" si="10"/>
        <v>-</v>
      </c>
      <c r="O42" s="3" t="str">
        <f t="shared" si="11"/>
        <v>-</v>
      </c>
      <c r="P42" s="95"/>
      <c r="Q42" s="3"/>
      <c r="V42" s="81" t="str">
        <f t="shared" si="3"/>
        <v>-</v>
      </c>
      <c r="W42" s="81" t="str">
        <f t="shared" si="8"/>
        <v/>
      </c>
      <c r="X42" s="13"/>
      <c r="Y42" s="99"/>
      <c r="AA42" s="109"/>
      <c r="AB42" s="5"/>
      <c r="AC42" s="5"/>
    </row>
    <row r="43" spans="1:29" x14ac:dyDescent="0.25">
      <c r="A43" s="5"/>
      <c r="B43" s="2"/>
      <c r="C43" s="2"/>
      <c r="D43" s="2"/>
      <c r="E43" s="2"/>
      <c r="F43" s="2"/>
      <c r="G43" s="2"/>
      <c r="H43" s="2"/>
      <c r="I43" s="2"/>
      <c r="J43" s="118"/>
      <c r="K43" s="6"/>
      <c r="L43" s="10"/>
      <c r="M43" s="8"/>
      <c r="N43" s="3" t="str">
        <f t="shared" si="10"/>
        <v>-</v>
      </c>
      <c r="O43" s="3" t="str">
        <f t="shared" si="11"/>
        <v>-</v>
      </c>
      <c r="P43" s="95"/>
      <c r="Q43" s="3"/>
      <c r="V43" s="81" t="str">
        <f t="shared" si="3"/>
        <v>-</v>
      </c>
      <c r="W43" s="81" t="str">
        <f t="shared" si="8"/>
        <v/>
      </c>
      <c r="X43" s="13"/>
      <c r="Y43" s="99"/>
      <c r="AA43" s="109"/>
      <c r="AB43" s="5"/>
      <c r="AC43" s="5"/>
    </row>
    <row r="44" spans="1:29" x14ac:dyDescent="0.25">
      <c r="A44" s="5"/>
      <c r="B44" s="2"/>
      <c r="C44" s="2"/>
      <c r="D44" s="2"/>
      <c r="E44" s="2"/>
      <c r="F44" s="2"/>
      <c r="G44" s="2"/>
      <c r="H44" s="2"/>
      <c r="I44" s="2"/>
      <c r="J44" s="118"/>
      <c r="K44" s="6"/>
      <c r="L44" s="10"/>
      <c r="M44" s="8"/>
      <c r="N44" s="3" t="str">
        <f t="shared" si="10"/>
        <v>-</v>
      </c>
      <c r="O44" s="3" t="str">
        <f t="shared" si="11"/>
        <v>-</v>
      </c>
      <c r="P44" s="95"/>
      <c r="Q44" s="3"/>
      <c r="V44" s="81" t="str">
        <f t="shared" si="3"/>
        <v>-</v>
      </c>
      <c r="W44" s="81" t="str">
        <f t="shared" si="8"/>
        <v/>
      </c>
      <c r="X44" s="13"/>
      <c r="Y44" s="99"/>
      <c r="AA44" s="109"/>
      <c r="AB44" s="5"/>
      <c r="AC44" s="5"/>
    </row>
    <row r="45" spans="1:29" x14ac:dyDescent="0.25">
      <c r="A45" s="5"/>
      <c r="B45" s="2"/>
      <c r="C45" s="2"/>
      <c r="D45" s="2"/>
      <c r="E45" s="2"/>
      <c r="F45" s="2"/>
      <c r="G45" s="2"/>
      <c r="H45" s="2"/>
      <c r="I45" s="2"/>
      <c r="J45" s="118"/>
      <c r="K45" s="6"/>
      <c r="L45" s="10"/>
      <c r="M45" s="8"/>
      <c r="N45" s="3" t="str">
        <f t="shared" si="10"/>
        <v>-</v>
      </c>
      <c r="O45" s="3" t="str">
        <f t="shared" si="11"/>
        <v>-</v>
      </c>
      <c r="P45" s="95"/>
      <c r="Q45" s="3"/>
      <c r="V45" s="81" t="str">
        <f t="shared" si="3"/>
        <v>-</v>
      </c>
      <c r="W45" s="81" t="str">
        <f t="shared" si="8"/>
        <v/>
      </c>
      <c r="X45" s="13"/>
      <c r="Y45" s="99"/>
      <c r="AA45" s="109"/>
      <c r="AB45" s="5"/>
      <c r="AC45" s="5"/>
    </row>
    <row r="46" spans="1:29" x14ac:dyDescent="0.25">
      <c r="A46" s="5"/>
      <c r="B46" s="2"/>
      <c r="C46" s="2"/>
      <c r="D46" s="2"/>
      <c r="E46" s="2"/>
      <c r="F46" s="2"/>
      <c r="G46" s="2"/>
      <c r="H46" s="2"/>
      <c r="I46" s="2"/>
      <c r="J46" s="118"/>
      <c r="K46" s="6"/>
      <c r="L46" s="10"/>
      <c r="M46" s="8"/>
      <c r="N46" s="3" t="str">
        <f t="shared" si="10"/>
        <v>-</v>
      </c>
      <c r="O46" s="3" t="str">
        <f t="shared" si="11"/>
        <v>-</v>
      </c>
      <c r="P46" s="95"/>
      <c r="Q46" s="3"/>
      <c r="V46" s="81" t="str">
        <f t="shared" si="3"/>
        <v>-</v>
      </c>
      <c r="W46" s="81" t="str">
        <f t="shared" si="8"/>
        <v/>
      </c>
      <c r="X46" s="13"/>
      <c r="Y46" s="99"/>
      <c r="AA46" s="109"/>
      <c r="AB46" s="5"/>
      <c r="AC46" s="5"/>
    </row>
    <row r="47" spans="1:29" x14ac:dyDescent="0.25">
      <c r="A47" s="5"/>
      <c r="B47" s="2"/>
      <c r="C47" s="2"/>
      <c r="D47" s="2"/>
      <c r="E47" s="2"/>
      <c r="F47" s="2"/>
      <c r="G47" s="2"/>
      <c r="H47" s="2"/>
      <c r="I47" s="2"/>
      <c r="J47" s="118"/>
      <c r="K47" s="6"/>
      <c r="L47" s="10"/>
      <c r="M47" s="8"/>
      <c r="N47" s="3" t="str">
        <f t="shared" si="10"/>
        <v>-</v>
      </c>
      <c r="O47" s="3" t="str">
        <f t="shared" si="11"/>
        <v>-</v>
      </c>
      <c r="P47" s="95"/>
      <c r="Q47" s="3"/>
      <c r="V47" s="81" t="str">
        <f t="shared" si="3"/>
        <v>-</v>
      </c>
      <c r="W47" s="81" t="str">
        <f t="shared" si="8"/>
        <v/>
      </c>
      <c r="X47" s="13"/>
      <c r="Y47" s="99"/>
      <c r="AA47" s="109"/>
      <c r="AB47" s="5"/>
      <c r="AC47" s="5"/>
    </row>
    <row r="48" spans="1:29" x14ac:dyDescent="0.25">
      <c r="A48" s="5"/>
      <c r="B48" s="2"/>
      <c r="C48" s="2"/>
      <c r="D48" s="2"/>
      <c r="E48" s="2"/>
      <c r="F48" s="2"/>
      <c r="G48" s="2"/>
      <c r="H48" s="2"/>
      <c r="I48" s="2"/>
      <c r="J48" s="118"/>
      <c r="K48" s="6"/>
      <c r="L48" s="10"/>
      <c r="M48" s="8"/>
      <c r="N48" s="3" t="str">
        <f t="shared" si="10"/>
        <v>-</v>
      </c>
      <c r="O48" s="3" t="str">
        <f t="shared" si="11"/>
        <v>-</v>
      </c>
      <c r="P48" s="95"/>
      <c r="Q48" s="3"/>
      <c r="V48" s="81" t="str">
        <f t="shared" si="3"/>
        <v>-</v>
      </c>
      <c r="W48" s="81" t="str">
        <f t="shared" si="8"/>
        <v/>
      </c>
      <c r="X48" s="13"/>
      <c r="Y48" s="99"/>
      <c r="AA48" s="109"/>
      <c r="AB48" s="5"/>
      <c r="AC48" s="5"/>
    </row>
    <row r="49" spans="1:29" x14ac:dyDescent="0.25">
      <c r="A49" s="5"/>
      <c r="B49" s="2"/>
      <c r="C49" s="2"/>
      <c r="D49" s="2"/>
      <c r="E49" s="2"/>
      <c r="F49" s="2"/>
      <c r="G49" s="2"/>
      <c r="H49" s="2"/>
      <c r="I49" s="2"/>
      <c r="J49" s="118"/>
      <c r="K49" s="6"/>
      <c r="L49" s="10"/>
      <c r="M49" s="8"/>
      <c r="N49" s="3" t="str">
        <f t="shared" si="10"/>
        <v>-</v>
      </c>
      <c r="O49" s="3" t="str">
        <f t="shared" si="11"/>
        <v>-</v>
      </c>
      <c r="P49" s="95"/>
      <c r="Q49" s="3"/>
      <c r="V49" s="81" t="str">
        <f t="shared" si="3"/>
        <v>-</v>
      </c>
      <c r="W49" s="81" t="str">
        <f t="shared" si="8"/>
        <v/>
      </c>
      <c r="X49" s="13"/>
      <c r="Y49" s="99"/>
      <c r="AA49" s="109"/>
      <c r="AB49" s="5"/>
      <c r="AC49" s="5"/>
    </row>
    <row r="50" spans="1:29" x14ac:dyDescent="0.25">
      <c r="A50" s="5"/>
      <c r="B50" s="2"/>
      <c r="C50" s="2"/>
      <c r="D50" s="2"/>
      <c r="E50" s="2"/>
      <c r="F50" s="2"/>
      <c r="G50" s="2"/>
      <c r="H50" s="2"/>
      <c r="I50" s="2"/>
      <c r="J50" s="118"/>
      <c r="K50" s="6"/>
      <c r="L50" s="10"/>
      <c r="M50" s="8"/>
      <c r="N50" s="3" t="str">
        <f t="shared" si="10"/>
        <v>-</v>
      </c>
      <c r="O50" s="3" t="str">
        <f t="shared" si="11"/>
        <v>-</v>
      </c>
      <c r="P50" s="95"/>
      <c r="Q50" s="3"/>
      <c r="V50" s="81" t="str">
        <f t="shared" si="3"/>
        <v>-</v>
      </c>
      <c r="W50" s="81" t="str">
        <f t="shared" si="8"/>
        <v/>
      </c>
      <c r="X50" s="13"/>
      <c r="Y50" s="99"/>
      <c r="AA50" s="109"/>
      <c r="AB50" s="5"/>
      <c r="AC50" s="5"/>
    </row>
    <row r="51" spans="1:29" x14ac:dyDescent="0.25">
      <c r="A51" s="5"/>
      <c r="B51" s="2"/>
      <c r="C51" s="2"/>
      <c r="D51" s="2"/>
      <c r="E51" s="2"/>
      <c r="F51" s="2"/>
      <c r="G51" s="2"/>
      <c r="H51" s="2"/>
      <c r="I51" s="2"/>
      <c r="J51" s="118"/>
      <c r="K51" s="6"/>
      <c r="L51" s="10"/>
      <c r="M51" s="8"/>
      <c r="N51" s="3" t="str">
        <f t="shared" si="10"/>
        <v>-</v>
      </c>
      <c r="O51" s="3" t="str">
        <f t="shared" si="11"/>
        <v>-</v>
      </c>
      <c r="P51" s="95"/>
      <c r="Q51" s="3"/>
      <c r="V51" s="81" t="str">
        <f t="shared" si="3"/>
        <v>-</v>
      </c>
      <c r="W51" s="81" t="str">
        <f t="shared" si="8"/>
        <v/>
      </c>
      <c r="X51" s="13"/>
      <c r="Y51" s="99"/>
      <c r="AA51" s="109"/>
      <c r="AB51" s="5"/>
      <c r="AC51" s="5"/>
    </row>
    <row r="52" spans="1:29" x14ac:dyDescent="0.25">
      <c r="A52" s="5"/>
      <c r="B52" s="2"/>
      <c r="C52" s="2"/>
      <c r="D52" s="2"/>
      <c r="E52" s="2"/>
      <c r="F52" s="2"/>
      <c r="G52" s="2"/>
      <c r="H52" s="2"/>
      <c r="I52" s="2"/>
      <c r="J52" s="118"/>
      <c r="K52" s="6"/>
      <c r="L52" s="10"/>
      <c r="M52" s="8"/>
      <c r="N52" s="3" t="str">
        <f t="shared" si="10"/>
        <v>-</v>
      </c>
      <c r="O52" s="3" t="str">
        <f t="shared" si="11"/>
        <v>-</v>
      </c>
      <c r="P52" s="95"/>
      <c r="Q52" s="3"/>
      <c r="V52" s="81" t="str">
        <f t="shared" si="3"/>
        <v>-</v>
      </c>
      <c r="W52" s="81" t="str">
        <f t="shared" si="8"/>
        <v/>
      </c>
      <c r="X52" s="13"/>
      <c r="Y52" s="99"/>
      <c r="AA52" s="109"/>
      <c r="AB52" s="5"/>
      <c r="AC52" s="5"/>
    </row>
    <row r="53" spans="1:29" x14ac:dyDescent="0.25">
      <c r="A53" s="5"/>
      <c r="B53" s="2"/>
      <c r="C53" s="2"/>
      <c r="D53" s="2"/>
      <c r="E53" s="2"/>
      <c r="F53" s="2"/>
      <c r="G53" s="2"/>
      <c r="H53" s="2"/>
      <c r="I53" s="2"/>
      <c r="J53" s="118"/>
      <c r="K53" s="6"/>
      <c r="L53" s="10"/>
      <c r="M53" s="8"/>
      <c r="N53" s="3" t="str">
        <f t="shared" si="10"/>
        <v>-</v>
      </c>
      <c r="O53" s="3" t="str">
        <f t="shared" si="11"/>
        <v>-</v>
      </c>
      <c r="P53" s="95"/>
      <c r="Q53" s="3"/>
      <c r="V53" s="81" t="str">
        <f t="shared" si="3"/>
        <v>-</v>
      </c>
      <c r="W53" s="81" t="str">
        <f t="shared" si="8"/>
        <v/>
      </c>
      <c r="X53" s="13"/>
      <c r="Y53" s="99"/>
      <c r="AA53" s="109"/>
      <c r="AB53" s="5"/>
      <c r="AC53" s="5"/>
    </row>
    <row r="54" spans="1:29" x14ac:dyDescent="0.25">
      <c r="A54" s="5"/>
      <c r="B54" s="2"/>
      <c r="C54" s="2"/>
      <c r="D54" s="2"/>
      <c r="E54" s="2"/>
      <c r="F54" s="2"/>
      <c r="G54" s="2"/>
      <c r="H54" s="2"/>
      <c r="I54" s="2"/>
      <c r="J54" s="118"/>
      <c r="K54" s="6"/>
      <c r="L54" s="10"/>
      <c r="M54" s="8"/>
      <c r="N54" s="3" t="str">
        <f t="shared" si="10"/>
        <v>-</v>
      </c>
      <c r="O54" s="3" t="str">
        <f t="shared" si="11"/>
        <v>-</v>
      </c>
      <c r="P54" s="95"/>
      <c r="Q54" s="3"/>
      <c r="V54" s="81" t="str">
        <f t="shared" si="3"/>
        <v>-</v>
      </c>
      <c r="W54" s="81" t="str">
        <f t="shared" si="8"/>
        <v/>
      </c>
      <c r="X54" s="13"/>
      <c r="Y54" s="99"/>
      <c r="AA54" s="109"/>
      <c r="AB54" s="5"/>
      <c r="AC54" s="5"/>
    </row>
    <row r="55" spans="1:29" x14ac:dyDescent="0.25">
      <c r="A55" s="5"/>
      <c r="B55" s="2"/>
      <c r="C55" s="2"/>
      <c r="D55" s="2"/>
      <c r="E55" s="2"/>
      <c r="F55" s="2"/>
      <c r="G55" s="2"/>
      <c r="H55" s="2"/>
      <c r="I55" s="2"/>
      <c r="J55" s="118"/>
      <c r="K55" s="6"/>
      <c r="L55" s="10"/>
      <c r="M55" s="8"/>
      <c r="N55" s="3" t="str">
        <f t="shared" si="10"/>
        <v>-</v>
      </c>
      <c r="O55" s="3" t="str">
        <f t="shared" si="11"/>
        <v>-</v>
      </c>
      <c r="P55" s="95"/>
      <c r="Q55" s="3"/>
      <c r="V55" s="81" t="str">
        <f t="shared" si="3"/>
        <v>-</v>
      </c>
      <c r="W55" s="81" t="str">
        <f t="shared" si="8"/>
        <v/>
      </c>
      <c r="X55" s="13"/>
      <c r="Y55" s="99"/>
      <c r="AA55" s="109"/>
      <c r="AB55" s="5"/>
      <c r="AC55" s="5"/>
    </row>
    <row r="56" spans="1:29" x14ac:dyDescent="0.25">
      <c r="A56" s="5"/>
      <c r="B56" s="2"/>
      <c r="C56" s="2"/>
      <c r="D56" s="2"/>
      <c r="E56" s="2"/>
      <c r="F56" s="2"/>
      <c r="G56" s="2"/>
      <c r="H56" s="2"/>
      <c r="I56" s="2"/>
      <c r="J56" s="118"/>
      <c r="K56" s="6"/>
      <c r="L56" s="10"/>
      <c r="M56" s="8"/>
      <c r="N56" s="3" t="str">
        <f t="shared" si="10"/>
        <v>-</v>
      </c>
      <c r="O56" s="3" t="str">
        <f t="shared" si="11"/>
        <v>-</v>
      </c>
      <c r="P56" s="95"/>
      <c r="Q56" s="3"/>
      <c r="V56" s="81" t="str">
        <f t="shared" si="3"/>
        <v>-</v>
      </c>
      <c r="W56" s="81" t="str">
        <f t="shared" si="8"/>
        <v/>
      </c>
      <c r="X56" s="13"/>
      <c r="Y56" s="99"/>
      <c r="AA56" s="109"/>
      <c r="AB56" s="5"/>
      <c r="AC56" s="5"/>
    </row>
    <row r="57" spans="1:29" x14ac:dyDescent="0.25">
      <c r="A57" s="5"/>
      <c r="B57" s="2"/>
      <c r="C57" s="2"/>
      <c r="D57" s="2"/>
      <c r="E57" s="2"/>
      <c r="F57" s="2"/>
      <c r="G57" s="2"/>
      <c r="H57" s="2"/>
      <c r="I57" s="2"/>
      <c r="J57" s="118"/>
      <c r="K57" s="6"/>
      <c r="L57" s="10"/>
      <c r="M57" s="8"/>
      <c r="N57" s="3" t="str">
        <f t="shared" si="10"/>
        <v>-</v>
      </c>
      <c r="O57" s="3" t="str">
        <f t="shared" si="11"/>
        <v>-</v>
      </c>
      <c r="P57" s="95"/>
      <c r="Q57" s="3"/>
      <c r="V57" s="81" t="str">
        <f t="shared" si="3"/>
        <v>-</v>
      </c>
      <c r="W57" s="81" t="str">
        <f t="shared" si="8"/>
        <v/>
      </c>
      <c r="X57" s="13"/>
      <c r="Y57" s="99"/>
      <c r="AA57" s="109"/>
      <c r="AB57" s="5"/>
      <c r="AC57" s="5"/>
    </row>
    <row r="58" spans="1:29" x14ac:dyDescent="0.25">
      <c r="A58" s="5"/>
      <c r="B58" s="2"/>
      <c r="C58" s="2"/>
      <c r="D58" s="2"/>
      <c r="E58" s="2"/>
      <c r="F58" s="2"/>
      <c r="G58" s="2"/>
      <c r="H58" s="2"/>
      <c r="I58" s="2"/>
      <c r="J58" s="118"/>
      <c r="K58" s="6"/>
      <c r="L58" s="10"/>
      <c r="M58" s="8"/>
      <c r="N58" s="3" t="str">
        <f t="shared" si="10"/>
        <v>-</v>
      </c>
      <c r="O58" s="3" t="str">
        <f t="shared" si="11"/>
        <v>-</v>
      </c>
      <c r="P58" s="95"/>
      <c r="Q58" s="3"/>
      <c r="V58" s="81" t="str">
        <f t="shared" si="3"/>
        <v>-</v>
      </c>
      <c r="W58" s="81" t="str">
        <f t="shared" si="8"/>
        <v/>
      </c>
      <c r="X58" s="13"/>
      <c r="Y58" s="99"/>
      <c r="AA58" s="109"/>
      <c r="AB58" s="5"/>
      <c r="AC58" s="5"/>
    </row>
    <row r="59" spans="1:29" x14ac:dyDescent="0.25">
      <c r="A59" s="5"/>
      <c r="B59" s="2"/>
      <c r="C59" s="2"/>
      <c r="D59" s="2"/>
      <c r="E59" s="2"/>
      <c r="F59" s="2"/>
      <c r="G59" s="2"/>
      <c r="H59" s="2"/>
      <c r="I59" s="2"/>
      <c r="J59" s="118"/>
      <c r="K59" s="6"/>
      <c r="L59" s="10"/>
      <c r="M59" s="8"/>
      <c r="N59" s="3" t="str">
        <f t="shared" si="10"/>
        <v>-</v>
      </c>
      <c r="O59" s="3" t="str">
        <f t="shared" si="11"/>
        <v>-</v>
      </c>
      <c r="P59" s="95"/>
      <c r="Q59" s="3"/>
      <c r="V59" s="81" t="str">
        <f t="shared" si="3"/>
        <v>-</v>
      </c>
      <c r="W59" s="81" t="str">
        <f t="shared" si="8"/>
        <v/>
      </c>
      <c r="X59" s="13"/>
      <c r="Y59" s="99"/>
      <c r="AA59" s="109"/>
      <c r="AB59" s="5"/>
      <c r="AC59" s="5"/>
    </row>
    <row r="60" spans="1:29" x14ac:dyDescent="0.25">
      <c r="A60" s="5"/>
      <c r="B60" s="2"/>
      <c r="C60" s="2"/>
      <c r="D60" s="2"/>
      <c r="E60" s="2"/>
      <c r="F60" s="2"/>
      <c r="G60" s="2"/>
      <c r="H60" s="2"/>
      <c r="I60" s="2"/>
      <c r="J60" s="118"/>
      <c r="K60" s="6"/>
      <c r="L60" s="10"/>
      <c r="M60" s="8"/>
      <c r="N60" s="3" t="str">
        <f t="shared" si="10"/>
        <v>-</v>
      </c>
      <c r="O60" s="3" t="str">
        <f t="shared" si="11"/>
        <v>-</v>
      </c>
      <c r="P60" s="95"/>
      <c r="Q60" s="3"/>
      <c r="V60" s="81" t="str">
        <f t="shared" si="3"/>
        <v>-</v>
      </c>
      <c r="W60" s="81" t="str">
        <f t="shared" si="8"/>
        <v/>
      </c>
      <c r="X60" s="13"/>
      <c r="Y60" s="99"/>
      <c r="AA60" s="109"/>
      <c r="AB60" s="5"/>
      <c r="AC60" s="5"/>
    </row>
    <row r="61" spans="1:29" x14ac:dyDescent="0.25">
      <c r="A61" s="5"/>
      <c r="B61" s="2"/>
      <c r="C61" s="2"/>
      <c r="D61" s="2"/>
      <c r="E61" s="2"/>
      <c r="F61" s="2"/>
      <c r="G61" s="2"/>
      <c r="H61" s="2"/>
      <c r="I61" s="2"/>
      <c r="J61" s="118"/>
      <c r="K61" s="6"/>
      <c r="L61" s="10"/>
      <c r="M61" s="8"/>
      <c r="N61" s="3" t="str">
        <f t="shared" si="10"/>
        <v>-</v>
      </c>
      <c r="O61" s="3" t="str">
        <f t="shared" si="11"/>
        <v>-</v>
      </c>
      <c r="P61" s="95"/>
      <c r="Q61" s="3"/>
      <c r="V61" s="81" t="str">
        <f t="shared" si="3"/>
        <v>-</v>
      </c>
      <c r="W61" s="81" t="str">
        <f t="shared" si="8"/>
        <v/>
      </c>
      <c r="X61" s="13"/>
      <c r="Y61" s="99"/>
      <c r="AA61" s="109"/>
      <c r="AB61" s="5"/>
      <c r="AC61" s="5"/>
    </row>
    <row r="62" spans="1:29" x14ac:dyDescent="0.25">
      <c r="A62" s="5"/>
      <c r="B62" s="2"/>
      <c r="C62" s="2"/>
      <c r="D62" s="2"/>
      <c r="E62" s="2"/>
      <c r="F62" s="2"/>
      <c r="G62" s="2"/>
      <c r="H62" s="2"/>
      <c r="I62" s="2"/>
      <c r="J62" s="118"/>
      <c r="K62" s="6"/>
      <c r="L62" s="10"/>
      <c r="M62" s="8"/>
      <c r="N62" s="3" t="str">
        <f t="shared" si="10"/>
        <v>-</v>
      </c>
      <c r="O62" s="3" t="str">
        <f t="shared" si="11"/>
        <v>-</v>
      </c>
      <c r="P62" s="95"/>
      <c r="Q62" s="3"/>
      <c r="V62" s="81" t="str">
        <f t="shared" si="3"/>
        <v>-</v>
      </c>
      <c r="W62" s="81" t="str">
        <f t="shared" si="8"/>
        <v/>
      </c>
      <c r="X62" s="13"/>
      <c r="Y62" s="99"/>
      <c r="AA62" s="109"/>
      <c r="AB62" s="5"/>
      <c r="AC62" s="5"/>
    </row>
    <row r="63" spans="1:29" x14ac:dyDescent="0.25">
      <c r="A63" s="5"/>
      <c r="B63" s="2"/>
      <c r="C63" s="2"/>
      <c r="D63" s="2"/>
      <c r="E63" s="2"/>
      <c r="F63" s="2"/>
      <c r="G63" s="2"/>
      <c r="H63" s="2"/>
      <c r="I63" s="2"/>
      <c r="J63" s="118"/>
      <c r="K63" s="6"/>
      <c r="L63" s="10"/>
      <c r="M63" s="8"/>
      <c r="N63" s="3" t="str">
        <f t="shared" si="10"/>
        <v>-</v>
      </c>
      <c r="O63" s="3" t="str">
        <f t="shared" si="11"/>
        <v>-</v>
      </c>
      <c r="P63" s="95"/>
      <c r="Q63" s="3"/>
      <c r="V63" s="81" t="str">
        <f t="shared" si="3"/>
        <v>-</v>
      </c>
      <c r="W63" s="81" t="str">
        <f t="shared" si="8"/>
        <v/>
      </c>
      <c r="X63" s="13"/>
      <c r="Y63" s="99"/>
      <c r="AA63" s="109"/>
      <c r="AB63" s="5"/>
      <c r="AC63" s="5"/>
    </row>
    <row r="64" spans="1:29" x14ac:dyDescent="0.25">
      <c r="A64" s="5"/>
      <c r="B64" s="2"/>
      <c r="C64" s="2"/>
      <c r="D64" s="2"/>
      <c r="E64" s="2"/>
      <c r="F64" s="2"/>
      <c r="G64" s="2"/>
      <c r="H64" s="2"/>
      <c r="I64" s="2"/>
      <c r="J64" s="118"/>
      <c r="K64" s="6"/>
      <c r="L64" s="10"/>
      <c r="M64" s="8"/>
      <c r="N64" s="3" t="str">
        <f t="shared" si="10"/>
        <v>-</v>
      </c>
      <c r="O64" s="3" t="str">
        <f t="shared" si="11"/>
        <v>-</v>
      </c>
      <c r="P64" s="95"/>
      <c r="Q64" s="3"/>
      <c r="V64" s="81" t="str">
        <f t="shared" si="3"/>
        <v>-</v>
      </c>
      <c r="W64" s="81" t="str">
        <f t="shared" si="8"/>
        <v/>
      </c>
      <c r="X64" s="13"/>
      <c r="Y64" s="99"/>
      <c r="AA64" s="109"/>
      <c r="AB64" s="5"/>
      <c r="AC64" s="5"/>
    </row>
    <row r="65" spans="1:29" x14ac:dyDescent="0.25">
      <c r="A65" s="5"/>
      <c r="B65" s="2"/>
      <c r="C65" s="2"/>
      <c r="D65" s="2"/>
      <c r="E65" s="2"/>
      <c r="F65" s="2"/>
      <c r="G65" s="2"/>
      <c r="H65" s="2"/>
      <c r="I65" s="2"/>
      <c r="J65" s="118"/>
      <c r="K65" s="6"/>
      <c r="L65" s="10"/>
      <c r="M65" s="8"/>
      <c r="N65" s="3" t="str">
        <f t="shared" si="10"/>
        <v>-</v>
      </c>
      <c r="O65" s="3" t="str">
        <f t="shared" si="11"/>
        <v>-</v>
      </c>
      <c r="P65" s="95"/>
      <c r="Q65" s="3"/>
      <c r="V65" s="81" t="str">
        <f t="shared" si="3"/>
        <v>-</v>
      </c>
      <c r="W65" s="81" t="str">
        <f t="shared" si="8"/>
        <v/>
      </c>
      <c r="X65" s="13"/>
      <c r="Y65" s="99"/>
      <c r="AA65" s="109"/>
      <c r="AB65" s="5"/>
      <c r="AC65" s="5"/>
    </row>
    <row r="66" spans="1:29" x14ac:dyDescent="0.25">
      <c r="A66" s="5"/>
      <c r="B66" s="2"/>
      <c r="C66" s="2"/>
      <c r="D66" s="2"/>
      <c r="E66" s="2"/>
      <c r="F66" s="2"/>
      <c r="G66" s="2"/>
      <c r="H66" s="2"/>
      <c r="I66" s="2"/>
      <c r="J66" s="118"/>
      <c r="K66" s="6"/>
      <c r="L66" s="10"/>
      <c r="M66" s="8"/>
      <c r="N66" s="3" t="str">
        <f t="shared" si="10"/>
        <v>-</v>
      </c>
      <c r="O66" s="3" t="str">
        <f t="shared" si="11"/>
        <v>-</v>
      </c>
      <c r="P66" s="95"/>
      <c r="Q66" s="3"/>
      <c r="V66" s="81" t="str">
        <f t="shared" si="3"/>
        <v>-</v>
      </c>
      <c r="W66" s="81" t="str">
        <f t="shared" si="8"/>
        <v/>
      </c>
      <c r="X66" s="13"/>
      <c r="Y66" s="99"/>
      <c r="AA66" s="109"/>
      <c r="AB66" s="5"/>
      <c r="AC66" s="5"/>
    </row>
    <row r="67" spans="1:29" x14ac:dyDescent="0.25">
      <c r="A67" s="5"/>
      <c r="B67" s="2"/>
      <c r="C67" s="2"/>
      <c r="D67" s="2"/>
      <c r="E67" s="2"/>
      <c r="F67" s="2"/>
      <c r="G67" s="2"/>
      <c r="H67" s="2"/>
      <c r="I67" s="2"/>
      <c r="J67" s="118"/>
      <c r="K67" s="6"/>
      <c r="L67" s="10"/>
      <c r="M67" s="8"/>
      <c r="N67" s="3" t="str">
        <f t="shared" si="10"/>
        <v>-</v>
      </c>
      <c r="O67" s="3" t="str">
        <f t="shared" si="11"/>
        <v>-</v>
      </c>
      <c r="P67" s="95"/>
      <c r="Q67" s="3"/>
      <c r="V67" s="81" t="str">
        <f t="shared" ref="V67:V78" si="12">IF(ISERROR(U67/T67),"-",U67/T67)</f>
        <v>-</v>
      </c>
      <c r="W67" s="81" t="str">
        <f t="shared" si="8"/>
        <v/>
      </c>
      <c r="X67" s="13"/>
      <c r="Y67" s="99"/>
      <c r="AA67" s="109"/>
      <c r="AB67" s="5"/>
      <c r="AC67" s="5"/>
    </row>
    <row r="68" spans="1:29" x14ac:dyDescent="0.25">
      <c r="A68" s="5"/>
      <c r="B68" s="2"/>
      <c r="C68" s="2"/>
      <c r="D68" s="2"/>
      <c r="E68" s="2"/>
      <c r="F68" s="2"/>
      <c r="G68" s="2"/>
      <c r="H68" s="2"/>
      <c r="I68" s="2"/>
      <c r="J68" s="118"/>
      <c r="K68" s="6"/>
      <c r="L68" s="10"/>
      <c r="M68" s="8"/>
      <c r="N68" s="3" t="str">
        <f t="shared" si="10"/>
        <v>-</v>
      </c>
      <c r="O68" s="3" t="str">
        <f t="shared" si="11"/>
        <v>-</v>
      </c>
      <c r="P68" s="95"/>
      <c r="Q68" s="3"/>
      <c r="V68" s="81" t="str">
        <f t="shared" si="12"/>
        <v>-</v>
      </c>
      <c r="W68" s="81" t="str">
        <f t="shared" si="8"/>
        <v/>
      </c>
      <c r="X68" s="13"/>
      <c r="Y68" s="99"/>
      <c r="AA68" s="109"/>
      <c r="AB68" s="5"/>
      <c r="AC68" s="5"/>
    </row>
    <row r="69" spans="1:29" x14ac:dyDescent="0.25">
      <c r="A69" s="5"/>
      <c r="B69" s="2"/>
      <c r="C69" s="2"/>
      <c r="D69" s="2"/>
      <c r="E69" s="2"/>
      <c r="F69" s="2"/>
      <c r="G69" s="2"/>
      <c r="H69" s="2"/>
      <c r="I69" s="2"/>
      <c r="J69" s="118"/>
      <c r="K69" s="6"/>
      <c r="L69" s="10"/>
      <c r="M69" s="8"/>
      <c r="N69" s="3" t="str">
        <f t="shared" si="10"/>
        <v>-</v>
      </c>
      <c r="O69" s="3" t="str">
        <f t="shared" si="11"/>
        <v>-</v>
      </c>
      <c r="P69" s="95"/>
      <c r="Q69" s="3"/>
      <c r="V69" s="81" t="str">
        <f t="shared" si="12"/>
        <v>-</v>
      </c>
      <c r="W69" s="81" t="str">
        <f t="shared" ref="W69:W101" si="13">IFERROR(SUM(100%-V69),"")</f>
        <v/>
      </c>
      <c r="X69" s="13"/>
      <c r="Y69" s="99"/>
      <c r="AA69" s="109"/>
      <c r="AB69" s="5"/>
      <c r="AC69" s="5"/>
    </row>
    <row r="70" spans="1:29" x14ac:dyDescent="0.25">
      <c r="A70" s="5"/>
      <c r="B70" s="2"/>
      <c r="C70" s="2"/>
      <c r="D70" s="2"/>
      <c r="E70" s="2"/>
      <c r="F70" s="2"/>
      <c r="G70" s="2"/>
      <c r="H70" s="2"/>
      <c r="I70" s="2"/>
      <c r="J70" s="118"/>
      <c r="K70" s="6"/>
      <c r="L70" s="10"/>
      <c r="M70" s="8"/>
      <c r="N70" s="3" t="str">
        <f t="shared" si="10"/>
        <v>-</v>
      </c>
      <c r="O70" s="3" t="str">
        <f t="shared" si="11"/>
        <v>-</v>
      </c>
      <c r="P70" s="95"/>
      <c r="Q70" s="3"/>
      <c r="V70" s="81" t="str">
        <f t="shared" si="12"/>
        <v>-</v>
      </c>
      <c r="W70" s="81" t="str">
        <f t="shared" si="13"/>
        <v/>
      </c>
      <c r="X70" s="13"/>
      <c r="Y70" s="99"/>
      <c r="AA70" s="109"/>
      <c r="AB70" s="5"/>
      <c r="AC70" s="5"/>
    </row>
    <row r="71" spans="1:29" x14ac:dyDescent="0.25">
      <c r="A71" s="5"/>
      <c r="B71" s="2"/>
      <c r="C71" s="2"/>
      <c r="D71" s="2"/>
      <c r="E71" s="2"/>
      <c r="F71" s="2"/>
      <c r="G71" s="2"/>
      <c r="H71" s="2"/>
      <c r="I71" s="2"/>
      <c r="J71" s="118"/>
      <c r="K71" s="6"/>
      <c r="L71" s="10"/>
      <c r="M71" s="8"/>
      <c r="N71" s="3" t="str">
        <f t="shared" si="10"/>
        <v>-</v>
      </c>
      <c r="O71" s="3" t="str">
        <f t="shared" si="11"/>
        <v>-</v>
      </c>
      <c r="P71" s="95"/>
      <c r="Q71" s="3"/>
      <c r="V71" s="81" t="str">
        <f t="shared" si="12"/>
        <v>-</v>
      </c>
      <c r="W71" s="81" t="str">
        <f t="shared" si="13"/>
        <v/>
      </c>
      <c r="X71" s="13"/>
      <c r="Y71" s="99"/>
      <c r="AA71" s="109"/>
      <c r="AB71" s="5"/>
      <c r="AC71" s="5"/>
    </row>
    <row r="72" spans="1:29" x14ac:dyDescent="0.25">
      <c r="A72" s="5"/>
      <c r="B72" s="2"/>
      <c r="C72" s="2"/>
      <c r="D72" s="2"/>
      <c r="E72" s="2"/>
      <c r="F72" s="2"/>
      <c r="G72" s="2"/>
      <c r="H72" s="2"/>
      <c r="I72" s="2"/>
      <c r="J72" s="118"/>
      <c r="K72" s="6"/>
      <c r="L72" s="10"/>
      <c r="M72" s="8"/>
      <c r="N72" s="3" t="str">
        <f t="shared" si="10"/>
        <v>-</v>
      </c>
      <c r="O72" s="3" t="str">
        <f t="shared" si="11"/>
        <v>-</v>
      </c>
      <c r="P72" s="95"/>
      <c r="Q72" s="3"/>
      <c r="V72" s="81" t="str">
        <f t="shared" si="12"/>
        <v>-</v>
      </c>
      <c r="W72" s="81" t="str">
        <f t="shared" si="13"/>
        <v/>
      </c>
      <c r="X72" s="13"/>
      <c r="Y72" s="99"/>
      <c r="AA72" s="109"/>
      <c r="AB72" s="5"/>
      <c r="AC72" s="5"/>
    </row>
    <row r="73" spans="1:29" x14ac:dyDescent="0.25">
      <c r="A73" s="5"/>
      <c r="B73" s="2"/>
      <c r="C73" s="2"/>
      <c r="D73" s="2"/>
      <c r="E73" s="2"/>
      <c r="F73" s="2"/>
      <c r="G73" s="2"/>
      <c r="H73" s="2"/>
      <c r="I73" s="2"/>
      <c r="J73" s="118"/>
      <c r="K73" s="6"/>
      <c r="L73" s="10"/>
      <c r="M73" s="8"/>
      <c r="N73" s="3" t="str">
        <f t="shared" si="10"/>
        <v>-</v>
      </c>
      <c r="O73" s="3" t="str">
        <f t="shared" si="11"/>
        <v>-</v>
      </c>
      <c r="P73" s="95"/>
      <c r="Q73" s="3"/>
      <c r="V73" s="81" t="str">
        <f t="shared" si="12"/>
        <v>-</v>
      </c>
      <c r="W73" s="81" t="str">
        <f t="shared" si="13"/>
        <v/>
      </c>
      <c r="X73" s="13"/>
      <c r="Y73" s="99"/>
      <c r="AA73" s="109"/>
      <c r="AB73" s="5"/>
      <c r="AC73" s="5"/>
    </row>
    <row r="74" spans="1:29" x14ac:dyDescent="0.25">
      <c r="A74" s="5"/>
      <c r="B74" s="2"/>
      <c r="C74" s="2"/>
      <c r="D74" s="2"/>
      <c r="E74" s="2"/>
      <c r="F74" s="2"/>
      <c r="G74" s="2"/>
      <c r="H74" s="2"/>
      <c r="I74" s="2"/>
      <c r="J74" s="118"/>
      <c r="K74" s="6"/>
      <c r="L74" s="10"/>
      <c r="M74" s="8"/>
      <c r="N74" s="3" t="str">
        <f t="shared" si="10"/>
        <v>-</v>
      </c>
      <c r="O74" s="3" t="str">
        <f t="shared" si="11"/>
        <v>-</v>
      </c>
      <c r="P74" s="95"/>
      <c r="Q74" s="3"/>
      <c r="V74" s="81" t="str">
        <f t="shared" si="12"/>
        <v>-</v>
      </c>
      <c r="W74" s="81" t="str">
        <f t="shared" si="13"/>
        <v/>
      </c>
      <c r="X74" s="13"/>
      <c r="Y74" s="99"/>
      <c r="AA74" s="109"/>
      <c r="AB74" s="5"/>
      <c r="AC74" s="5"/>
    </row>
    <row r="75" spans="1:29" x14ac:dyDescent="0.25">
      <c r="A75" s="5"/>
      <c r="B75" s="2"/>
      <c r="C75" s="2"/>
      <c r="D75" s="2"/>
      <c r="E75" s="2"/>
      <c r="F75" s="2"/>
      <c r="G75" s="2"/>
      <c r="H75" s="2"/>
      <c r="I75" s="2"/>
      <c r="J75" s="118"/>
      <c r="K75" s="6"/>
      <c r="L75" s="10"/>
      <c r="M75" s="8"/>
      <c r="N75" s="3" t="str">
        <f t="shared" ref="N75:N100" si="14">IF(ISERROR(M75/K75),"-",M75/K75)</f>
        <v>-</v>
      </c>
      <c r="O75" s="3" t="str">
        <f t="shared" ref="O75:O100" si="15">IF(ISERROR(N75*43560),"-",N75*43560)</f>
        <v>-</v>
      </c>
      <c r="P75" s="95"/>
      <c r="Q75" s="3"/>
      <c r="V75" s="81" t="str">
        <f t="shared" si="12"/>
        <v>-</v>
      </c>
      <c r="W75" s="81" t="str">
        <f t="shared" si="13"/>
        <v/>
      </c>
      <c r="X75" s="13"/>
      <c r="Y75" s="99"/>
      <c r="AA75" s="109"/>
      <c r="AB75" s="5"/>
      <c r="AC75" s="5"/>
    </row>
    <row r="76" spans="1:29" x14ac:dyDescent="0.25">
      <c r="A76" s="5"/>
      <c r="B76" s="2"/>
      <c r="C76" s="2"/>
      <c r="D76" s="2"/>
      <c r="E76" s="2"/>
      <c r="F76" s="2"/>
      <c r="G76" s="2"/>
      <c r="H76" s="2"/>
      <c r="I76" s="2"/>
      <c r="J76" s="118"/>
      <c r="K76" s="6"/>
      <c r="L76" s="10"/>
      <c r="M76" s="8"/>
      <c r="N76" s="3" t="str">
        <f t="shared" si="14"/>
        <v>-</v>
      </c>
      <c r="O76" s="3" t="str">
        <f t="shared" si="15"/>
        <v>-</v>
      </c>
      <c r="P76" s="95"/>
      <c r="Q76" s="3"/>
      <c r="V76" s="81" t="str">
        <f t="shared" si="12"/>
        <v>-</v>
      </c>
      <c r="W76" s="81" t="str">
        <f t="shared" si="13"/>
        <v/>
      </c>
      <c r="X76" s="13"/>
      <c r="Y76" s="99"/>
      <c r="AA76" s="109"/>
      <c r="AB76" s="5"/>
      <c r="AC76" s="5"/>
    </row>
    <row r="77" spans="1:29" x14ac:dyDescent="0.25">
      <c r="A77" s="5"/>
      <c r="B77" s="2"/>
      <c r="C77" s="2"/>
      <c r="D77" s="2"/>
      <c r="E77" s="2"/>
      <c r="F77" s="2"/>
      <c r="G77" s="2"/>
      <c r="H77" s="2"/>
      <c r="I77" s="2"/>
      <c r="J77" s="118"/>
      <c r="K77" s="6"/>
      <c r="L77" s="10"/>
      <c r="M77" s="8"/>
      <c r="N77" s="3" t="str">
        <f t="shared" si="14"/>
        <v>-</v>
      </c>
      <c r="O77" s="3" t="str">
        <f t="shared" si="15"/>
        <v>-</v>
      </c>
      <c r="P77" s="95"/>
      <c r="Q77" s="3"/>
      <c r="V77" s="81" t="str">
        <f t="shared" si="12"/>
        <v>-</v>
      </c>
      <c r="W77" s="81" t="str">
        <f t="shared" si="13"/>
        <v/>
      </c>
      <c r="X77" s="13"/>
      <c r="Y77" s="99"/>
      <c r="AA77" s="109"/>
      <c r="AB77" s="5"/>
      <c r="AC77" s="5"/>
    </row>
    <row r="78" spans="1:29" x14ac:dyDescent="0.25">
      <c r="A78" s="5"/>
      <c r="B78" s="2"/>
      <c r="C78" s="2"/>
      <c r="D78" s="2"/>
      <c r="E78" s="2"/>
      <c r="F78" s="2"/>
      <c r="G78" s="2"/>
      <c r="H78" s="2"/>
      <c r="I78" s="2"/>
      <c r="J78" s="118"/>
      <c r="K78" s="6"/>
      <c r="L78" s="10"/>
      <c r="M78" s="8"/>
      <c r="N78" s="3" t="str">
        <f t="shared" si="14"/>
        <v>-</v>
      </c>
      <c r="O78" s="3" t="str">
        <f t="shared" si="15"/>
        <v>-</v>
      </c>
      <c r="P78" s="95"/>
      <c r="Q78" s="3"/>
      <c r="V78" s="81" t="str">
        <f t="shared" si="12"/>
        <v>-</v>
      </c>
      <c r="W78" s="81" t="str">
        <f t="shared" si="13"/>
        <v/>
      </c>
      <c r="X78" s="13"/>
      <c r="Y78" s="99"/>
      <c r="AA78" s="109"/>
      <c r="AB78" s="5"/>
      <c r="AC78" s="5"/>
    </row>
    <row r="79" spans="1:29" x14ac:dyDescent="0.25">
      <c r="A79" s="5"/>
      <c r="B79" s="2"/>
      <c r="C79" s="2"/>
      <c r="D79" s="2"/>
      <c r="E79" s="2"/>
      <c r="F79" s="2"/>
      <c r="G79" s="2"/>
      <c r="H79" s="2"/>
      <c r="I79" s="2"/>
      <c r="J79" s="118"/>
      <c r="K79" s="6"/>
      <c r="L79" s="10"/>
      <c r="M79" s="8"/>
      <c r="N79" s="3" t="str">
        <f t="shared" si="14"/>
        <v>-</v>
      </c>
      <c r="O79" s="3" t="str">
        <f t="shared" si="15"/>
        <v>-</v>
      </c>
      <c r="P79" s="95"/>
      <c r="Q79" s="3"/>
      <c r="V79" s="82" t="str">
        <f t="shared" ref="V79:V101" si="16">IFERROR(SUM(U79/K79),"")</f>
        <v/>
      </c>
      <c r="W79" s="81" t="str">
        <f t="shared" si="13"/>
        <v/>
      </c>
      <c r="X79" s="13"/>
      <c r="Y79" s="99"/>
      <c r="AA79" s="109"/>
      <c r="AB79" s="5"/>
      <c r="AC79" s="5"/>
    </row>
    <row r="80" spans="1:29" x14ac:dyDescent="0.25">
      <c r="A80" s="5"/>
      <c r="B80" s="2"/>
      <c r="C80" s="2"/>
      <c r="D80" s="2"/>
      <c r="E80" s="2"/>
      <c r="F80" s="2"/>
      <c r="G80" s="2"/>
      <c r="H80" s="2"/>
      <c r="I80" s="2"/>
      <c r="J80" s="118"/>
      <c r="K80" s="6"/>
      <c r="L80" s="10"/>
      <c r="M80" s="8"/>
      <c r="N80" s="3" t="str">
        <f t="shared" si="14"/>
        <v>-</v>
      </c>
      <c r="O80" s="3" t="str">
        <f t="shared" si="15"/>
        <v>-</v>
      </c>
      <c r="P80" s="95"/>
      <c r="Q80" s="3"/>
      <c r="V80" s="82" t="str">
        <f t="shared" si="16"/>
        <v/>
      </c>
      <c r="W80" s="81" t="str">
        <f t="shared" si="13"/>
        <v/>
      </c>
      <c r="X80" s="13"/>
      <c r="Y80" s="99"/>
      <c r="AA80" s="109"/>
      <c r="AB80" s="5"/>
      <c r="AC80" s="5"/>
    </row>
    <row r="81" spans="1:29" x14ac:dyDescent="0.25">
      <c r="A81" s="5"/>
      <c r="B81" s="2"/>
      <c r="C81" s="2"/>
      <c r="D81" s="2"/>
      <c r="E81" s="2"/>
      <c r="F81" s="2"/>
      <c r="G81" s="2"/>
      <c r="H81" s="2"/>
      <c r="I81" s="2"/>
      <c r="J81" s="118"/>
      <c r="K81" s="6"/>
      <c r="L81" s="10"/>
      <c r="M81" s="8"/>
      <c r="N81" s="3" t="str">
        <f t="shared" si="14"/>
        <v>-</v>
      </c>
      <c r="O81" s="3" t="str">
        <f t="shared" si="15"/>
        <v>-</v>
      </c>
      <c r="P81" s="95"/>
      <c r="Q81" s="3"/>
      <c r="V81" s="82" t="str">
        <f t="shared" si="16"/>
        <v/>
      </c>
      <c r="W81" s="81" t="str">
        <f t="shared" si="13"/>
        <v/>
      </c>
      <c r="X81" s="13"/>
      <c r="Y81" s="99"/>
      <c r="AA81" s="109"/>
      <c r="AB81" s="5"/>
      <c r="AC81" s="5"/>
    </row>
    <row r="82" spans="1:29" x14ac:dyDescent="0.25">
      <c r="A82" s="5"/>
      <c r="B82" s="2"/>
      <c r="C82" s="2"/>
      <c r="D82" s="2"/>
      <c r="E82" s="2"/>
      <c r="F82" s="2"/>
      <c r="G82" s="2"/>
      <c r="H82" s="2"/>
      <c r="I82" s="2"/>
      <c r="J82" s="118"/>
      <c r="K82" s="6"/>
      <c r="L82" s="10"/>
      <c r="M82" s="8"/>
      <c r="N82" s="3" t="str">
        <f t="shared" si="14"/>
        <v>-</v>
      </c>
      <c r="O82" s="3" t="str">
        <f t="shared" si="15"/>
        <v>-</v>
      </c>
      <c r="P82" s="95"/>
      <c r="Q82" s="3"/>
      <c r="V82" s="82" t="str">
        <f t="shared" si="16"/>
        <v/>
      </c>
      <c r="W82" s="81" t="str">
        <f t="shared" si="13"/>
        <v/>
      </c>
      <c r="X82" s="13"/>
      <c r="Y82" s="99"/>
      <c r="AA82" s="109"/>
      <c r="AB82" s="5"/>
      <c r="AC82" s="5"/>
    </row>
    <row r="83" spans="1:29" x14ac:dyDescent="0.25">
      <c r="A83" s="5"/>
      <c r="B83" s="2"/>
      <c r="C83" s="2"/>
      <c r="D83" s="2"/>
      <c r="E83" s="2"/>
      <c r="F83" s="2"/>
      <c r="G83" s="2"/>
      <c r="H83" s="2"/>
      <c r="I83" s="2"/>
      <c r="J83" s="118"/>
      <c r="K83" s="6"/>
      <c r="L83" s="10"/>
      <c r="M83" s="8"/>
      <c r="N83" s="3" t="str">
        <f t="shared" si="14"/>
        <v>-</v>
      </c>
      <c r="O83" s="3" t="str">
        <f t="shared" si="15"/>
        <v>-</v>
      </c>
      <c r="P83" s="95"/>
      <c r="Q83" s="3"/>
      <c r="V83" s="82" t="str">
        <f t="shared" si="16"/>
        <v/>
      </c>
      <c r="W83" s="81" t="str">
        <f t="shared" si="13"/>
        <v/>
      </c>
      <c r="X83" s="13"/>
      <c r="Y83" s="99"/>
      <c r="AA83" s="109"/>
      <c r="AB83" s="5"/>
      <c r="AC83" s="5"/>
    </row>
    <row r="84" spans="1:29" x14ac:dyDescent="0.25">
      <c r="A84" s="5"/>
      <c r="B84" s="2"/>
      <c r="C84" s="2"/>
      <c r="D84" s="2"/>
      <c r="E84" s="2"/>
      <c r="F84" s="2"/>
      <c r="G84" s="2"/>
      <c r="H84" s="2"/>
      <c r="I84" s="2"/>
      <c r="J84" s="118"/>
      <c r="K84" s="6"/>
      <c r="L84" s="10"/>
      <c r="M84" s="8"/>
      <c r="N84" s="3" t="str">
        <f t="shared" si="14"/>
        <v>-</v>
      </c>
      <c r="O84" s="3" t="str">
        <f t="shared" si="15"/>
        <v>-</v>
      </c>
      <c r="P84" s="95"/>
      <c r="Q84" s="3"/>
      <c r="V84" s="82" t="str">
        <f t="shared" si="16"/>
        <v/>
      </c>
      <c r="W84" s="81" t="str">
        <f t="shared" si="13"/>
        <v/>
      </c>
      <c r="X84" s="13"/>
      <c r="Y84" s="99"/>
      <c r="AA84" s="109"/>
      <c r="AB84" s="5"/>
      <c r="AC84" s="5"/>
    </row>
    <row r="85" spans="1:29" x14ac:dyDescent="0.25">
      <c r="A85" s="5"/>
      <c r="B85" s="2"/>
      <c r="C85" s="2"/>
      <c r="D85" s="2"/>
      <c r="E85" s="2"/>
      <c r="F85" s="2"/>
      <c r="G85" s="2"/>
      <c r="H85" s="2"/>
      <c r="I85" s="2"/>
      <c r="J85" s="118"/>
      <c r="K85" s="6"/>
      <c r="L85" s="10"/>
      <c r="M85" s="8"/>
      <c r="N85" s="3" t="str">
        <f t="shared" si="14"/>
        <v>-</v>
      </c>
      <c r="O85" s="3" t="str">
        <f t="shared" si="15"/>
        <v>-</v>
      </c>
      <c r="P85" s="95"/>
      <c r="Q85" s="3"/>
      <c r="V85" s="82" t="str">
        <f t="shared" si="16"/>
        <v/>
      </c>
      <c r="W85" s="81" t="str">
        <f t="shared" si="13"/>
        <v/>
      </c>
      <c r="X85" s="13"/>
      <c r="Y85" s="99"/>
      <c r="AA85" s="109"/>
      <c r="AB85" s="5"/>
      <c r="AC85" s="5"/>
    </row>
    <row r="86" spans="1:29" x14ac:dyDescent="0.25">
      <c r="A86" s="5"/>
      <c r="B86" s="2"/>
      <c r="C86" s="2"/>
      <c r="D86" s="2"/>
      <c r="E86" s="2"/>
      <c r="F86" s="2"/>
      <c r="G86" s="2"/>
      <c r="H86" s="2"/>
      <c r="I86" s="2"/>
      <c r="J86" s="118"/>
      <c r="K86" s="6"/>
      <c r="L86" s="10"/>
      <c r="M86" s="8"/>
      <c r="N86" s="3" t="str">
        <f t="shared" si="14"/>
        <v>-</v>
      </c>
      <c r="O86" s="3" t="str">
        <f t="shared" si="15"/>
        <v>-</v>
      </c>
      <c r="P86" s="95"/>
      <c r="Q86" s="3"/>
      <c r="V86" s="82" t="str">
        <f t="shared" si="16"/>
        <v/>
      </c>
      <c r="W86" s="81" t="str">
        <f t="shared" si="13"/>
        <v/>
      </c>
      <c r="X86" s="13"/>
      <c r="Y86" s="99"/>
      <c r="AA86" s="109"/>
      <c r="AB86" s="5"/>
      <c r="AC86" s="5"/>
    </row>
    <row r="87" spans="1:29" x14ac:dyDescent="0.25">
      <c r="A87" s="5"/>
      <c r="B87" s="2"/>
      <c r="C87" s="2"/>
      <c r="D87" s="2"/>
      <c r="E87" s="2"/>
      <c r="F87" s="2"/>
      <c r="G87" s="2"/>
      <c r="H87" s="2"/>
      <c r="I87" s="2"/>
      <c r="J87" s="118"/>
      <c r="K87" s="6"/>
      <c r="L87" s="10"/>
      <c r="M87" s="8"/>
      <c r="N87" s="3" t="str">
        <f t="shared" si="14"/>
        <v>-</v>
      </c>
      <c r="O87" s="3" t="str">
        <f t="shared" si="15"/>
        <v>-</v>
      </c>
      <c r="P87" s="95"/>
      <c r="Q87" s="3"/>
      <c r="V87" s="82" t="str">
        <f t="shared" si="16"/>
        <v/>
      </c>
      <c r="W87" s="81" t="str">
        <f t="shared" si="13"/>
        <v/>
      </c>
      <c r="X87" s="13"/>
      <c r="Y87" s="99"/>
      <c r="AA87" s="109"/>
      <c r="AB87" s="5"/>
      <c r="AC87" s="5"/>
    </row>
    <row r="88" spans="1:29" x14ac:dyDescent="0.25">
      <c r="A88" s="5"/>
      <c r="B88" s="2"/>
      <c r="C88" s="2"/>
      <c r="D88" s="2"/>
      <c r="E88" s="2"/>
      <c r="F88" s="2"/>
      <c r="G88" s="2"/>
      <c r="H88" s="2"/>
      <c r="I88" s="2"/>
      <c r="J88" s="118"/>
      <c r="K88" s="6"/>
      <c r="L88" s="10"/>
      <c r="M88" s="8"/>
      <c r="N88" s="3" t="str">
        <f t="shared" si="14"/>
        <v>-</v>
      </c>
      <c r="O88" s="3" t="str">
        <f t="shared" si="15"/>
        <v>-</v>
      </c>
      <c r="P88" s="95"/>
      <c r="Q88" s="3"/>
      <c r="V88" s="82" t="str">
        <f t="shared" si="16"/>
        <v/>
      </c>
      <c r="W88" s="81" t="str">
        <f t="shared" si="13"/>
        <v/>
      </c>
      <c r="X88" s="13"/>
      <c r="Y88" s="99"/>
      <c r="AA88" s="109"/>
      <c r="AB88" s="5"/>
      <c r="AC88" s="5"/>
    </row>
    <row r="89" spans="1:29" x14ac:dyDescent="0.25">
      <c r="A89" s="5"/>
      <c r="B89" s="2"/>
      <c r="C89" s="2"/>
      <c r="D89" s="2"/>
      <c r="E89" s="2"/>
      <c r="F89" s="2"/>
      <c r="G89" s="2"/>
      <c r="H89" s="2"/>
      <c r="I89" s="2"/>
      <c r="J89" s="118"/>
      <c r="K89" s="6"/>
      <c r="L89" s="10"/>
      <c r="M89" s="8"/>
      <c r="N89" s="3" t="str">
        <f t="shared" si="14"/>
        <v>-</v>
      </c>
      <c r="O89" s="3" t="str">
        <f t="shared" si="15"/>
        <v>-</v>
      </c>
      <c r="P89" s="95"/>
      <c r="Q89" s="3"/>
      <c r="V89" s="82" t="str">
        <f t="shared" si="16"/>
        <v/>
      </c>
      <c r="W89" s="81" t="str">
        <f t="shared" si="13"/>
        <v/>
      </c>
      <c r="X89" s="13"/>
      <c r="Y89" s="99"/>
      <c r="AA89" s="109"/>
      <c r="AB89" s="5"/>
      <c r="AC89" s="5"/>
    </row>
    <row r="90" spans="1:29" x14ac:dyDescent="0.25">
      <c r="A90" s="5"/>
      <c r="B90" s="2"/>
      <c r="C90" s="2"/>
      <c r="D90" s="2"/>
      <c r="E90" s="2"/>
      <c r="F90" s="2"/>
      <c r="G90" s="2"/>
      <c r="H90" s="2"/>
      <c r="I90" s="2"/>
      <c r="J90" s="118"/>
      <c r="K90" s="6"/>
      <c r="L90" s="10"/>
      <c r="M90" s="8"/>
      <c r="N90" s="3" t="str">
        <f t="shared" si="14"/>
        <v>-</v>
      </c>
      <c r="O90" s="3" t="str">
        <f t="shared" si="15"/>
        <v>-</v>
      </c>
      <c r="P90" s="95"/>
      <c r="Q90" s="3"/>
      <c r="V90" s="82" t="str">
        <f t="shared" si="16"/>
        <v/>
      </c>
      <c r="W90" s="81" t="str">
        <f t="shared" si="13"/>
        <v/>
      </c>
      <c r="X90" s="13"/>
      <c r="Y90" s="99"/>
      <c r="AA90" s="109"/>
      <c r="AB90" s="5"/>
      <c r="AC90" s="5"/>
    </row>
    <row r="91" spans="1:29" x14ac:dyDescent="0.25">
      <c r="A91" s="5"/>
      <c r="B91" s="2"/>
      <c r="C91" s="2"/>
      <c r="D91" s="2"/>
      <c r="E91" s="2"/>
      <c r="F91" s="2"/>
      <c r="G91" s="2"/>
      <c r="H91" s="2"/>
      <c r="I91" s="2"/>
      <c r="J91" s="118"/>
      <c r="K91" s="6"/>
      <c r="L91" s="10"/>
      <c r="M91" s="8"/>
      <c r="N91" s="3" t="str">
        <f t="shared" si="14"/>
        <v>-</v>
      </c>
      <c r="O91" s="3" t="str">
        <f t="shared" si="15"/>
        <v>-</v>
      </c>
      <c r="P91" s="95"/>
      <c r="Q91" s="3"/>
      <c r="V91" s="82" t="str">
        <f t="shared" si="16"/>
        <v/>
      </c>
      <c r="W91" s="81" t="str">
        <f t="shared" si="13"/>
        <v/>
      </c>
      <c r="X91" s="13"/>
      <c r="Y91" s="99"/>
      <c r="AA91" s="109"/>
      <c r="AB91" s="5"/>
      <c r="AC91" s="5"/>
    </row>
    <row r="92" spans="1:29" x14ac:dyDescent="0.25">
      <c r="A92" s="5"/>
      <c r="B92" s="2"/>
      <c r="C92" s="2"/>
      <c r="D92" s="2"/>
      <c r="E92" s="2"/>
      <c r="F92" s="2"/>
      <c r="G92" s="2"/>
      <c r="H92" s="2"/>
      <c r="I92" s="2"/>
      <c r="J92" s="118"/>
      <c r="K92" s="6"/>
      <c r="L92" s="10"/>
      <c r="M92" s="8"/>
      <c r="N92" s="3" t="str">
        <f t="shared" si="14"/>
        <v>-</v>
      </c>
      <c r="O92" s="3" t="str">
        <f t="shared" si="15"/>
        <v>-</v>
      </c>
      <c r="P92" s="95"/>
      <c r="Q92" s="3"/>
      <c r="V92" s="82" t="str">
        <f t="shared" si="16"/>
        <v/>
      </c>
      <c r="W92" s="81" t="str">
        <f t="shared" si="13"/>
        <v/>
      </c>
      <c r="X92" s="13"/>
      <c r="Y92" s="99"/>
      <c r="AA92" s="109"/>
      <c r="AB92" s="5"/>
      <c r="AC92" s="5"/>
    </row>
    <row r="93" spans="1:29" x14ac:dyDescent="0.25">
      <c r="A93" s="5"/>
      <c r="B93" s="2"/>
      <c r="C93" s="2"/>
      <c r="D93" s="2"/>
      <c r="E93" s="2"/>
      <c r="F93" s="2"/>
      <c r="G93" s="2"/>
      <c r="H93" s="2"/>
      <c r="I93" s="2"/>
      <c r="J93" s="118"/>
      <c r="K93" s="6"/>
      <c r="L93" s="10"/>
      <c r="M93" s="8"/>
      <c r="N93" s="3" t="str">
        <f t="shared" si="14"/>
        <v>-</v>
      </c>
      <c r="O93" s="3" t="str">
        <f t="shared" si="15"/>
        <v>-</v>
      </c>
      <c r="P93" s="95"/>
      <c r="Q93" s="3"/>
      <c r="V93" s="82" t="str">
        <f t="shared" si="16"/>
        <v/>
      </c>
      <c r="W93" s="81" t="str">
        <f t="shared" si="13"/>
        <v/>
      </c>
      <c r="X93" s="13"/>
      <c r="Y93" s="99"/>
      <c r="AA93" s="109"/>
      <c r="AB93" s="5"/>
      <c r="AC93" s="5"/>
    </row>
    <row r="94" spans="1:29" x14ac:dyDescent="0.25">
      <c r="A94" s="5"/>
      <c r="B94" s="2"/>
      <c r="C94" s="2"/>
      <c r="D94" s="2"/>
      <c r="E94" s="2"/>
      <c r="F94" s="2"/>
      <c r="G94" s="2"/>
      <c r="H94" s="2"/>
      <c r="I94" s="2"/>
      <c r="J94" s="118"/>
      <c r="K94" s="6"/>
      <c r="L94" s="10"/>
      <c r="M94" s="8"/>
      <c r="N94" s="3" t="str">
        <f t="shared" si="14"/>
        <v>-</v>
      </c>
      <c r="O94" s="3" t="str">
        <f t="shared" si="15"/>
        <v>-</v>
      </c>
      <c r="P94" s="95"/>
      <c r="Q94" s="3"/>
      <c r="V94" s="82" t="str">
        <f t="shared" si="16"/>
        <v/>
      </c>
      <c r="W94" s="81" t="str">
        <f t="shared" si="13"/>
        <v/>
      </c>
      <c r="X94" s="13"/>
      <c r="Y94" s="99"/>
      <c r="AA94" s="109"/>
      <c r="AB94" s="5"/>
      <c r="AC94" s="5"/>
    </row>
    <row r="95" spans="1:29" x14ac:dyDescent="0.25">
      <c r="A95" s="5"/>
      <c r="B95" s="2"/>
      <c r="C95" s="2"/>
      <c r="D95" s="2"/>
      <c r="E95" s="2"/>
      <c r="F95" s="2"/>
      <c r="G95" s="2"/>
      <c r="H95" s="2"/>
      <c r="I95" s="2"/>
      <c r="J95" s="118"/>
      <c r="K95" s="6"/>
      <c r="L95" s="10"/>
      <c r="M95" s="8"/>
      <c r="N95" s="3" t="str">
        <f t="shared" si="14"/>
        <v>-</v>
      </c>
      <c r="O95" s="3" t="str">
        <f t="shared" si="15"/>
        <v>-</v>
      </c>
      <c r="P95" s="95"/>
      <c r="Q95" s="3"/>
      <c r="V95" s="82" t="str">
        <f t="shared" si="16"/>
        <v/>
      </c>
      <c r="W95" s="81" t="str">
        <f t="shared" si="13"/>
        <v/>
      </c>
      <c r="X95" s="13"/>
      <c r="Y95" s="99"/>
      <c r="AA95" s="109"/>
      <c r="AB95" s="5"/>
      <c r="AC95" s="5"/>
    </row>
    <row r="96" spans="1:29" x14ac:dyDescent="0.25">
      <c r="A96" s="5"/>
      <c r="B96" s="2"/>
      <c r="C96" s="2"/>
      <c r="D96" s="2"/>
      <c r="E96" s="2"/>
      <c r="F96" s="2"/>
      <c r="G96" s="2"/>
      <c r="H96" s="2"/>
      <c r="I96" s="2"/>
      <c r="J96" s="118"/>
      <c r="K96" s="6"/>
      <c r="L96" s="10"/>
      <c r="M96" s="8"/>
      <c r="N96" s="3" t="str">
        <f t="shared" si="14"/>
        <v>-</v>
      </c>
      <c r="O96" s="3" t="str">
        <f t="shared" si="15"/>
        <v>-</v>
      </c>
      <c r="P96" s="95"/>
      <c r="Q96" s="3"/>
      <c r="V96" s="82" t="str">
        <f t="shared" si="16"/>
        <v/>
      </c>
      <c r="W96" s="81" t="str">
        <f t="shared" si="13"/>
        <v/>
      </c>
      <c r="X96" s="13"/>
      <c r="Y96" s="99"/>
      <c r="AA96" s="109"/>
      <c r="AB96" s="5"/>
      <c r="AC96" s="5"/>
    </row>
    <row r="97" spans="1:29" x14ac:dyDescent="0.25">
      <c r="A97" s="5"/>
      <c r="B97" s="2"/>
      <c r="C97" s="2"/>
      <c r="D97" s="2"/>
      <c r="E97" s="2"/>
      <c r="F97" s="2"/>
      <c r="G97" s="2"/>
      <c r="H97" s="2"/>
      <c r="I97" s="2"/>
      <c r="J97" s="118"/>
      <c r="K97" s="6"/>
      <c r="L97" s="10"/>
      <c r="M97" s="8"/>
      <c r="N97" s="3" t="str">
        <f t="shared" si="14"/>
        <v>-</v>
      </c>
      <c r="O97" s="3" t="str">
        <f t="shared" si="15"/>
        <v>-</v>
      </c>
      <c r="P97" s="95"/>
      <c r="Q97" s="3"/>
      <c r="V97" s="82" t="str">
        <f t="shared" si="16"/>
        <v/>
      </c>
      <c r="W97" s="81" t="str">
        <f t="shared" si="13"/>
        <v/>
      </c>
      <c r="X97" s="13"/>
      <c r="Y97" s="99"/>
      <c r="AA97" s="109"/>
      <c r="AB97" s="5"/>
      <c r="AC97" s="5"/>
    </row>
    <row r="98" spans="1:29" x14ac:dyDescent="0.25">
      <c r="A98" s="5"/>
      <c r="B98" s="2"/>
      <c r="C98" s="2"/>
      <c r="D98" s="2"/>
      <c r="E98" s="2"/>
      <c r="F98" s="2"/>
      <c r="G98" s="2"/>
      <c r="H98" s="2"/>
      <c r="I98" s="2"/>
      <c r="J98" s="118"/>
      <c r="K98" s="6"/>
      <c r="L98" s="10"/>
      <c r="M98" s="8"/>
      <c r="N98" s="3" t="str">
        <f t="shared" si="14"/>
        <v>-</v>
      </c>
      <c r="O98" s="3" t="str">
        <f t="shared" si="15"/>
        <v>-</v>
      </c>
      <c r="P98" s="95"/>
      <c r="Q98" s="3"/>
      <c r="V98" s="82" t="str">
        <f t="shared" si="16"/>
        <v/>
      </c>
      <c r="W98" s="81" t="str">
        <f t="shared" si="13"/>
        <v/>
      </c>
      <c r="X98" s="13"/>
      <c r="Y98" s="99"/>
      <c r="AA98" s="109"/>
      <c r="AB98" s="5"/>
      <c r="AC98" s="5"/>
    </row>
    <row r="99" spans="1:29" x14ac:dyDescent="0.25">
      <c r="A99" s="5"/>
      <c r="B99" s="2"/>
      <c r="C99" s="2"/>
      <c r="D99" s="2"/>
      <c r="E99" s="2"/>
      <c r="F99" s="2"/>
      <c r="G99" s="2"/>
      <c r="H99" s="2"/>
      <c r="I99" s="2"/>
      <c r="J99" s="118"/>
      <c r="K99" s="6"/>
      <c r="L99" s="10"/>
      <c r="M99" s="8"/>
      <c r="N99" s="3" t="str">
        <f t="shared" si="14"/>
        <v>-</v>
      </c>
      <c r="O99" s="3" t="str">
        <f t="shared" si="15"/>
        <v>-</v>
      </c>
      <c r="P99" s="95"/>
      <c r="Q99" s="3"/>
      <c r="R99" s="83"/>
      <c r="S99" s="83"/>
      <c r="T99" s="83"/>
      <c r="U99" s="83"/>
      <c r="V99" s="82" t="str">
        <f t="shared" si="16"/>
        <v/>
      </c>
      <c r="W99" s="81" t="str">
        <f t="shared" si="13"/>
        <v/>
      </c>
      <c r="X99" s="26"/>
      <c r="Y99" s="100"/>
      <c r="Z99" s="84"/>
      <c r="AA99" s="110"/>
      <c r="AB99" s="5"/>
      <c r="AC99" s="5"/>
    </row>
    <row r="100" spans="1:29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118"/>
      <c r="K100" s="6"/>
      <c r="L100" s="10"/>
      <c r="M100" s="8"/>
      <c r="N100" s="3" t="str">
        <f t="shared" si="14"/>
        <v>-</v>
      </c>
      <c r="O100" s="3" t="str">
        <f t="shared" si="15"/>
        <v>-</v>
      </c>
      <c r="P100" s="96"/>
      <c r="Q100" s="86"/>
      <c r="V100" s="82" t="str">
        <f t="shared" si="16"/>
        <v/>
      </c>
      <c r="W100" s="81" t="str">
        <f t="shared" si="13"/>
        <v/>
      </c>
      <c r="X100" s="26"/>
      <c r="Y100" s="101"/>
      <c r="AA100" s="111"/>
      <c r="AB100" s="87"/>
      <c r="AC100" s="5"/>
    </row>
    <row r="101" spans="1:29" x14ac:dyDescent="0.25">
      <c r="R101" s="85"/>
      <c r="S101" s="85"/>
      <c r="T101" s="85"/>
      <c r="U101" s="85"/>
      <c r="V101" s="82" t="str">
        <f t="shared" si="16"/>
        <v/>
      </c>
      <c r="W101" s="81" t="str">
        <f t="shared" si="13"/>
        <v/>
      </c>
      <c r="X101" s="88">
        <f>SUM(X2:X100)</f>
        <v>0</v>
      </c>
      <c r="Y101" s="102"/>
      <c r="Z101" s="65"/>
    </row>
    <row r="102" spans="1:29" x14ac:dyDescent="0.25">
      <c r="R102" s="85"/>
      <c r="S102" s="85"/>
      <c r="T102" s="85"/>
      <c r="U102" s="85"/>
      <c r="V102" s="85"/>
      <c r="W102" s="85"/>
      <c r="X102" s="85"/>
      <c r="Y102" s="103"/>
      <c r="Z102" s="65"/>
    </row>
    <row r="103" spans="1:29" x14ac:dyDescent="0.25">
      <c r="R103" s="85"/>
      <c r="S103" s="85"/>
      <c r="T103" s="85"/>
      <c r="U103" s="85"/>
      <c r="V103" s="85"/>
      <c r="W103" s="85"/>
      <c r="X103" s="85"/>
      <c r="Y103" s="103"/>
      <c r="Z103" s="65"/>
    </row>
    <row r="104" spans="1:29" x14ac:dyDescent="0.25">
      <c r="R104" s="85"/>
      <c r="S104" s="85"/>
      <c r="T104" s="85"/>
      <c r="U104" s="85"/>
      <c r="V104" s="85"/>
      <c r="W104" s="85"/>
      <c r="X104" s="85"/>
      <c r="Y104" s="103"/>
      <c r="Z104" s="65"/>
    </row>
    <row r="105" spans="1:29" x14ac:dyDescent="0.25">
      <c r="R105" s="85"/>
      <c r="S105" s="85"/>
      <c r="T105" s="85"/>
      <c r="U105" s="85"/>
      <c r="V105" s="85"/>
      <c r="W105" s="85"/>
      <c r="X105" s="85"/>
      <c r="Y105" s="103"/>
      <c r="Z105" s="65"/>
    </row>
    <row r="106" spans="1:29" x14ac:dyDescent="0.25">
      <c r="R106" s="85"/>
      <c r="S106" s="85"/>
      <c r="T106" s="85"/>
      <c r="U106" s="85"/>
      <c r="V106" s="85"/>
      <c r="W106" s="85"/>
      <c r="X106" s="85"/>
      <c r="Y106" s="103"/>
      <c r="Z106" s="65"/>
    </row>
    <row r="107" spans="1:29" x14ac:dyDescent="0.25">
      <c r="R107" s="85"/>
      <c r="S107" s="85"/>
      <c r="T107" s="85"/>
      <c r="U107" s="85"/>
      <c r="V107" s="85"/>
      <c r="W107" s="85"/>
      <c r="X107" s="85"/>
      <c r="Y107" s="103"/>
      <c r="Z107" s="65"/>
    </row>
    <row r="108" spans="1:29" x14ac:dyDescent="0.25">
      <c r="R108" s="85"/>
      <c r="S108" s="85"/>
      <c r="T108" s="85"/>
      <c r="U108" s="85"/>
      <c r="V108" s="85"/>
      <c r="W108" s="85"/>
      <c r="X108" s="85"/>
      <c r="Y108" s="103"/>
      <c r="Z108" s="65"/>
    </row>
    <row r="109" spans="1:29" x14ac:dyDescent="0.25">
      <c r="R109" s="85"/>
      <c r="S109" s="85"/>
      <c r="T109" s="85"/>
      <c r="U109" s="85"/>
      <c r="V109" s="85"/>
      <c r="W109" s="85"/>
      <c r="X109" s="85"/>
      <c r="Y109" s="103"/>
      <c r="Z109" s="65"/>
    </row>
    <row r="110" spans="1:29" x14ac:dyDescent="0.25">
      <c r="R110" s="85"/>
      <c r="S110" s="85"/>
      <c r="T110" s="85"/>
      <c r="U110" s="85"/>
      <c r="V110" s="85"/>
      <c r="W110" s="85"/>
      <c r="X110" s="85"/>
      <c r="Y110" s="103"/>
      <c r="Z110" s="65"/>
    </row>
    <row r="111" spans="1:29" x14ac:dyDescent="0.25">
      <c r="R111" s="85"/>
      <c r="S111" s="85"/>
      <c r="T111" s="85"/>
      <c r="U111" s="85"/>
      <c r="V111" s="85"/>
      <c r="W111" s="85"/>
      <c r="X111" s="85"/>
      <c r="Y111" s="103"/>
      <c r="Z111" s="65"/>
    </row>
    <row r="112" spans="1:29" x14ac:dyDescent="0.25">
      <c r="R112" s="85"/>
      <c r="S112" s="85"/>
      <c r="T112" s="85"/>
      <c r="U112" s="85"/>
      <c r="V112" s="85"/>
      <c r="W112" s="85"/>
      <c r="X112" s="85"/>
      <c r="Y112" s="103"/>
      <c r="Z112" s="65"/>
    </row>
    <row r="113" spans="18:26" x14ac:dyDescent="0.25">
      <c r="R113" s="85"/>
      <c r="S113" s="85"/>
      <c r="T113" s="85"/>
      <c r="U113" s="85"/>
      <c r="V113" s="85"/>
      <c r="W113" s="85"/>
      <c r="X113" s="85"/>
      <c r="Y113" s="103"/>
      <c r="Z113" s="65"/>
    </row>
    <row r="114" spans="18:26" x14ac:dyDescent="0.25">
      <c r="R114" s="85"/>
      <c r="S114" s="85"/>
      <c r="T114" s="85"/>
      <c r="U114" s="85"/>
      <c r="V114" s="85"/>
      <c r="W114" s="85"/>
      <c r="X114" s="85"/>
      <c r="Y114" s="103"/>
      <c r="Z114" s="65"/>
    </row>
    <row r="115" spans="18:26" x14ac:dyDescent="0.25">
      <c r="R115" s="85"/>
      <c r="S115" s="85"/>
      <c r="T115" s="85"/>
      <c r="U115" s="85"/>
      <c r="V115" s="85"/>
      <c r="W115" s="85"/>
      <c r="X115" s="85"/>
      <c r="Y115" s="103"/>
      <c r="Z115" s="65"/>
    </row>
    <row r="116" spans="18:26" x14ac:dyDescent="0.25">
      <c r="R116" s="85"/>
      <c r="S116" s="85"/>
      <c r="T116" s="85"/>
      <c r="U116" s="85"/>
      <c r="V116" s="85"/>
      <c r="W116" s="85"/>
      <c r="X116" s="85"/>
      <c r="Y116" s="103"/>
      <c r="Z116" s="65"/>
    </row>
    <row r="117" spans="18:26" x14ac:dyDescent="0.25">
      <c r="R117" s="85"/>
      <c r="S117" s="85"/>
      <c r="T117" s="85"/>
      <c r="U117" s="85"/>
      <c r="V117" s="85"/>
      <c r="W117" s="85"/>
      <c r="X117" s="85"/>
      <c r="Y117" s="103"/>
      <c r="Z117" s="65"/>
    </row>
    <row r="118" spans="18:26" x14ac:dyDescent="0.25">
      <c r="R118" s="85"/>
      <c r="S118" s="85"/>
      <c r="T118" s="85"/>
      <c r="U118" s="85"/>
      <c r="V118" s="85"/>
      <c r="W118" s="85"/>
      <c r="X118" s="85"/>
      <c r="Y118" s="103"/>
      <c r="Z118" s="65"/>
    </row>
    <row r="119" spans="18:26" x14ac:dyDescent="0.25">
      <c r="R119" s="85"/>
      <c r="S119" s="85"/>
      <c r="T119" s="85"/>
      <c r="U119" s="85"/>
      <c r="V119" s="85"/>
      <c r="W119" s="85"/>
      <c r="X119" s="85"/>
      <c r="Y119" s="103"/>
      <c r="Z119" s="65"/>
    </row>
    <row r="120" spans="18:26" x14ac:dyDescent="0.25">
      <c r="R120" s="85"/>
      <c r="S120" s="85"/>
      <c r="T120" s="85"/>
      <c r="U120" s="85"/>
      <c r="V120" s="85"/>
      <c r="W120" s="85"/>
      <c r="X120" s="85"/>
      <c r="Y120" s="103"/>
      <c r="Z120" s="65"/>
    </row>
    <row r="121" spans="18:26" x14ac:dyDescent="0.25">
      <c r="R121" s="85"/>
      <c r="S121" s="85"/>
      <c r="T121" s="85"/>
      <c r="U121" s="85"/>
      <c r="V121" s="85"/>
      <c r="W121" s="85"/>
      <c r="X121" s="85"/>
      <c r="Y121" s="103"/>
      <c r="Z121" s="65"/>
    </row>
    <row r="122" spans="18:26" x14ac:dyDescent="0.25">
      <c r="R122" s="85"/>
      <c r="S122" s="85"/>
      <c r="T122" s="85"/>
      <c r="U122" s="85"/>
      <c r="V122" s="85"/>
      <c r="W122" s="85"/>
      <c r="X122" s="85"/>
      <c r="Y122" s="103"/>
      <c r="Z122" s="65"/>
    </row>
    <row r="123" spans="18:26" x14ac:dyDescent="0.25">
      <c r="R123" s="85"/>
      <c r="S123" s="85"/>
      <c r="T123" s="85"/>
      <c r="U123" s="85"/>
      <c r="V123" s="85"/>
      <c r="W123" s="85"/>
      <c r="X123" s="85"/>
      <c r="Y123" s="103"/>
      <c r="Z123" s="65"/>
    </row>
    <row r="124" spans="18:26" x14ac:dyDescent="0.25">
      <c r="R124" s="85"/>
      <c r="S124" s="85"/>
      <c r="T124" s="85"/>
      <c r="U124" s="85"/>
      <c r="V124" s="85"/>
      <c r="W124" s="85"/>
      <c r="X124" s="85"/>
      <c r="Y124" s="103"/>
      <c r="Z124" s="65"/>
    </row>
    <row r="125" spans="18:26" x14ac:dyDescent="0.25">
      <c r="R125" s="85"/>
      <c r="S125" s="85"/>
      <c r="T125" s="85"/>
      <c r="U125" s="85"/>
      <c r="V125" s="85"/>
      <c r="W125" s="85"/>
      <c r="X125" s="85"/>
      <c r="Y125" s="103"/>
      <c r="Z125" s="65"/>
    </row>
    <row r="126" spans="18:26" x14ac:dyDescent="0.25">
      <c r="R126" s="85"/>
      <c r="S126" s="85"/>
      <c r="T126" s="85"/>
      <c r="U126" s="85"/>
      <c r="V126" s="85"/>
      <c r="W126" s="85"/>
      <c r="X126" s="85"/>
      <c r="Y126" s="103"/>
      <c r="Z126" s="65"/>
    </row>
    <row r="127" spans="18:26" x14ac:dyDescent="0.25">
      <c r="R127" s="85"/>
      <c r="S127" s="85"/>
      <c r="T127" s="85"/>
      <c r="U127" s="85"/>
      <c r="V127" s="85"/>
      <c r="W127" s="85"/>
      <c r="X127" s="85"/>
      <c r="Y127" s="103"/>
      <c r="Z127" s="65"/>
    </row>
    <row r="128" spans="18:26" x14ac:dyDescent="0.25">
      <c r="R128" s="85"/>
      <c r="S128" s="85"/>
      <c r="T128" s="85"/>
      <c r="U128" s="85"/>
      <c r="V128" s="85"/>
      <c r="W128" s="85"/>
      <c r="X128" s="85"/>
      <c r="Y128" s="103"/>
      <c r="Z128" s="65"/>
    </row>
    <row r="129" spans="18:26" x14ac:dyDescent="0.25">
      <c r="R129" s="85"/>
      <c r="S129" s="85"/>
      <c r="T129" s="85"/>
      <c r="U129" s="85"/>
      <c r="V129" s="85"/>
      <c r="W129" s="85"/>
      <c r="X129" s="85"/>
      <c r="Y129" s="103"/>
      <c r="Z129" s="65"/>
    </row>
    <row r="130" spans="18:26" x14ac:dyDescent="0.25">
      <c r="R130" s="85"/>
      <c r="S130" s="85"/>
      <c r="T130" s="85"/>
      <c r="U130" s="85"/>
      <c r="V130" s="85"/>
      <c r="W130" s="85"/>
      <c r="X130" s="85"/>
      <c r="Y130" s="103"/>
      <c r="Z130" s="65"/>
    </row>
    <row r="131" spans="18:26" x14ac:dyDescent="0.25">
      <c r="R131" s="85"/>
      <c r="S131" s="85"/>
      <c r="T131" s="85"/>
      <c r="U131" s="85"/>
      <c r="V131" s="85"/>
      <c r="W131" s="85"/>
      <c r="X131" s="85"/>
      <c r="Y131" s="103"/>
      <c r="Z131" s="65"/>
    </row>
    <row r="132" spans="18:26" x14ac:dyDescent="0.25">
      <c r="R132" s="85"/>
      <c r="S132" s="85"/>
      <c r="T132" s="85"/>
      <c r="U132" s="85"/>
      <c r="V132" s="85"/>
      <c r="W132" s="85"/>
      <c r="X132" s="85"/>
      <c r="Y132" s="103"/>
      <c r="Z132" s="65"/>
    </row>
    <row r="133" spans="18:26" x14ac:dyDescent="0.25">
      <c r="R133" s="85"/>
      <c r="S133" s="85"/>
      <c r="T133" s="85"/>
      <c r="U133" s="85"/>
      <c r="V133" s="85"/>
      <c r="W133" s="85"/>
      <c r="X133" s="85"/>
      <c r="Y133" s="103"/>
      <c r="Z133" s="65"/>
    </row>
    <row r="134" spans="18:26" x14ac:dyDescent="0.25">
      <c r="R134" s="85"/>
      <c r="S134" s="85"/>
      <c r="T134" s="85"/>
      <c r="U134" s="85"/>
      <c r="V134" s="85"/>
      <c r="W134" s="85"/>
      <c r="X134" s="85"/>
      <c r="Y134" s="103"/>
      <c r="Z134" s="65"/>
    </row>
    <row r="135" spans="18:26" x14ac:dyDescent="0.25">
      <c r="R135" s="85"/>
      <c r="S135" s="85"/>
      <c r="T135" s="85"/>
      <c r="U135" s="85"/>
      <c r="V135" s="85"/>
      <c r="W135" s="85"/>
      <c r="X135" s="85"/>
      <c r="Y135" s="103"/>
      <c r="Z135" s="65"/>
    </row>
    <row r="136" spans="18:26" x14ac:dyDescent="0.25">
      <c r="R136" s="85"/>
      <c r="S136" s="85"/>
      <c r="T136" s="85"/>
      <c r="U136" s="85"/>
      <c r="V136" s="85"/>
      <c r="W136" s="85"/>
      <c r="X136" s="85"/>
      <c r="Y136" s="103"/>
      <c r="Z136" s="65"/>
    </row>
    <row r="137" spans="18:26" x14ac:dyDescent="0.25">
      <c r="R137" s="85"/>
      <c r="S137" s="85"/>
      <c r="T137" s="85"/>
      <c r="U137" s="85"/>
      <c r="V137" s="85"/>
      <c r="W137" s="85"/>
      <c r="X137" s="85"/>
      <c r="Y137" s="103"/>
      <c r="Z137" s="65"/>
    </row>
    <row r="138" spans="18:26" x14ac:dyDescent="0.25">
      <c r="R138" s="85"/>
      <c r="S138" s="85"/>
      <c r="T138" s="85"/>
      <c r="U138" s="85"/>
      <c r="V138" s="85"/>
      <c r="W138" s="85"/>
      <c r="X138" s="85"/>
      <c r="Y138" s="103"/>
      <c r="Z138" s="65"/>
    </row>
    <row r="139" spans="18:26" x14ac:dyDescent="0.25">
      <c r="R139" s="85"/>
      <c r="S139" s="85"/>
      <c r="T139" s="85"/>
      <c r="U139" s="85"/>
      <c r="V139" s="85"/>
      <c r="W139" s="85"/>
      <c r="X139" s="85"/>
      <c r="Y139" s="103"/>
      <c r="Z139" s="65"/>
    </row>
    <row r="140" spans="18:26" x14ac:dyDescent="0.25">
      <c r="R140" s="85"/>
      <c r="S140" s="85"/>
      <c r="T140" s="85"/>
      <c r="U140" s="85"/>
      <c r="V140" s="85"/>
      <c r="W140" s="85"/>
      <c r="X140" s="85"/>
      <c r="Y140" s="103"/>
      <c r="Z140" s="65"/>
    </row>
    <row r="141" spans="18:26" x14ac:dyDescent="0.25">
      <c r="R141" s="85"/>
      <c r="S141" s="85"/>
      <c r="T141" s="85"/>
      <c r="U141" s="85"/>
      <c r="V141" s="85"/>
      <c r="W141" s="85"/>
      <c r="X141" s="85"/>
      <c r="Y141" s="103"/>
      <c r="Z141" s="65"/>
    </row>
    <row r="142" spans="18:26" x14ac:dyDescent="0.25">
      <c r="R142" s="85"/>
      <c r="S142" s="85"/>
      <c r="T142" s="85"/>
      <c r="U142" s="85"/>
      <c r="V142" s="85"/>
      <c r="W142" s="85"/>
      <c r="X142" s="85"/>
      <c r="Y142" s="103"/>
      <c r="Z142" s="65"/>
    </row>
    <row r="143" spans="18:26" x14ac:dyDescent="0.25">
      <c r="R143" s="85"/>
      <c r="S143" s="85"/>
      <c r="T143" s="85"/>
      <c r="U143" s="85"/>
      <c r="V143" s="85"/>
      <c r="W143" s="85"/>
      <c r="X143" s="85"/>
      <c r="Y143" s="103"/>
      <c r="Z143" s="65"/>
    </row>
    <row r="144" spans="18:26" x14ac:dyDescent="0.25">
      <c r="R144" s="85"/>
      <c r="S144" s="85"/>
      <c r="T144" s="85"/>
      <c r="U144" s="85"/>
      <c r="V144" s="85"/>
      <c r="W144" s="85"/>
      <c r="X144" s="85"/>
      <c r="Y144" s="103"/>
      <c r="Z144" s="65"/>
    </row>
    <row r="145" spans="18:26" x14ac:dyDescent="0.25">
      <c r="R145" s="85"/>
      <c r="S145" s="85"/>
      <c r="T145" s="85"/>
      <c r="U145" s="85"/>
      <c r="V145" s="85"/>
      <c r="W145" s="85"/>
      <c r="X145" s="85"/>
      <c r="Y145" s="103"/>
      <c r="Z145" s="65"/>
    </row>
    <row r="146" spans="18:26" x14ac:dyDescent="0.25">
      <c r="R146" s="85"/>
      <c r="S146" s="85"/>
      <c r="T146" s="85"/>
      <c r="U146" s="85"/>
      <c r="V146" s="85"/>
      <c r="W146" s="85"/>
      <c r="X146" s="85"/>
      <c r="Y146" s="103"/>
      <c r="Z146" s="65"/>
    </row>
    <row r="147" spans="18:26" x14ac:dyDescent="0.25">
      <c r="R147" s="85"/>
      <c r="S147" s="85"/>
      <c r="T147" s="85"/>
      <c r="U147" s="85"/>
      <c r="V147" s="85"/>
      <c r="W147" s="85"/>
      <c r="X147" s="85"/>
      <c r="Y147" s="103"/>
      <c r="Z147" s="65"/>
    </row>
    <row r="148" spans="18:26" x14ac:dyDescent="0.25">
      <c r="R148" s="85"/>
      <c r="S148" s="85"/>
      <c r="T148" s="85"/>
      <c r="U148" s="85"/>
      <c r="V148" s="85"/>
      <c r="W148" s="85"/>
      <c r="X148" s="85"/>
      <c r="Y148" s="103"/>
      <c r="Z148" s="65"/>
    </row>
    <row r="149" spans="18:26" x14ac:dyDescent="0.25">
      <c r="R149" s="85"/>
      <c r="S149" s="85"/>
      <c r="T149" s="85"/>
      <c r="U149" s="85"/>
      <c r="V149" s="85"/>
      <c r="W149" s="85"/>
      <c r="X149" s="85"/>
      <c r="Y149" s="103"/>
      <c r="Z149" s="65"/>
    </row>
    <row r="150" spans="18:26" x14ac:dyDescent="0.25">
      <c r="R150" s="85"/>
      <c r="S150" s="85"/>
      <c r="T150" s="85"/>
      <c r="U150" s="85"/>
      <c r="V150" s="85"/>
      <c r="W150" s="85"/>
      <c r="X150" s="85"/>
      <c r="Y150" s="103"/>
      <c r="Z150" s="65"/>
    </row>
    <row r="151" spans="18:26" x14ac:dyDescent="0.25">
      <c r="R151" s="85"/>
      <c r="S151" s="85"/>
      <c r="T151" s="85"/>
      <c r="U151" s="85"/>
      <c r="V151" s="85"/>
      <c r="W151" s="85"/>
      <c r="X151" s="85"/>
      <c r="Y151" s="103"/>
      <c r="Z151" s="65"/>
    </row>
    <row r="152" spans="18:26" x14ac:dyDescent="0.25">
      <c r="R152" s="85"/>
      <c r="S152" s="85"/>
      <c r="T152" s="85"/>
      <c r="U152" s="85"/>
      <c r="V152" s="85"/>
      <c r="W152" s="85"/>
      <c r="X152" s="85"/>
      <c r="Y152" s="103"/>
      <c r="Z152" s="65"/>
    </row>
    <row r="153" spans="18:26" x14ac:dyDescent="0.25">
      <c r="R153" s="85"/>
      <c r="S153" s="85"/>
      <c r="T153" s="85"/>
      <c r="U153" s="85"/>
      <c r="V153" s="85"/>
      <c r="W153" s="85"/>
      <c r="X153" s="85"/>
      <c r="Y153" s="103"/>
      <c r="Z153" s="65"/>
    </row>
    <row r="154" spans="18:26" x14ac:dyDescent="0.25">
      <c r="R154" s="85"/>
      <c r="S154" s="85"/>
      <c r="T154" s="85"/>
      <c r="U154" s="85"/>
      <c r="V154" s="85"/>
      <c r="W154" s="85"/>
      <c r="X154" s="85"/>
      <c r="Y154" s="103"/>
      <c r="Z154" s="65"/>
    </row>
    <row r="155" spans="18:26" x14ac:dyDescent="0.25">
      <c r="R155" s="85"/>
      <c r="S155" s="85"/>
      <c r="T155" s="85"/>
      <c r="U155" s="85"/>
      <c r="V155" s="85"/>
      <c r="W155" s="85"/>
      <c r="X155" s="85"/>
      <c r="Y155" s="103"/>
      <c r="Z155" s="65"/>
    </row>
    <row r="156" spans="18:26" x14ac:dyDescent="0.25">
      <c r="R156" s="85"/>
      <c r="S156" s="85"/>
      <c r="T156" s="85"/>
      <c r="U156" s="85"/>
      <c r="V156" s="85"/>
      <c r="W156" s="85"/>
      <c r="X156" s="85"/>
      <c r="Y156" s="103"/>
      <c r="Z156" s="65"/>
    </row>
    <row r="157" spans="18:26" x14ac:dyDescent="0.25">
      <c r="R157" s="85"/>
      <c r="S157" s="85"/>
      <c r="T157" s="85"/>
      <c r="U157" s="85"/>
      <c r="V157" s="85"/>
      <c r="W157" s="85"/>
      <c r="X157" s="85"/>
      <c r="Y157" s="103"/>
      <c r="Z157" s="65"/>
    </row>
    <row r="158" spans="18:26" x14ac:dyDescent="0.25">
      <c r="R158" s="85"/>
      <c r="S158" s="85"/>
      <c r="T158" s="85"/>
      <c r="U158" s="85"/>
      <c r="V158" s="85"/>
      <c r="W158" s="85"/>
      <c r="X158" s="85"/>
      <c r="Y158" s="103"/>
      <c r="Z158" s="65"/>
    </row>
    <row r="159" spans="18:26" x14ac:dyDescent="0.25">
      <c r="R159" s="85"/>
      <c r="S159" s="85"/>
      <c r="T159" s="85"/>
      <c r="U159" s="85"/>
      <c r="V159" s="85"/>
      <c r="W159" s="85"/>
      <c r="X159" s="85"/>
      <c r="Y159" s="103"/>
      <c r="Z159" s="65"/>
    </row>
    <row r="160" spans="18:26" x14ac:dyDescent="0.25">
      <c r="R160" s="85"/>
      <c r="S160" s="85"/>
      <c r="T160" s="85"/>
      <c r="U160" s="85"/>
      <c r="V160" s="85"/>
      <c r="W160" s="85"/>
      <c r="X160" s="85"/>
      <c r="Y160" s="103"/>
      <c r="Z160" s="65"/>
    </row>
    <row r="161" spans="18:26" x14ac:dyDescent="0.25">
      <c r="R161" s="85"/>
      <c r="S161" s="85"/>
      <c r="T161" s="85"/>
      <c r="U161" s="85"/>
      <c r="V161" s="85"/>
      <c r="W161" s="85"/>
      <c r="X161" s="85"/>
      <c r="Y161" s="103"/>
      <c r="Z161" s="65"/>
    </row>
    <row r="162" spans="18:26" x14ac:dyDescent="0.25">
      <c r="R162" s="85"/>
      <c r="S162" s="85"/>
      <c r="T162" s="85"/>
      <c r="U162" s="85"/>
      <c r="V162" s="85"/>
      <c r="W162" s="85"/>
      <c r="X162" s="85"/>
      <c r="Y162" s="103"/>
      <c r="Z162" s="65"/>
    </row>
    <row r="163" spans="18:26" x14ac:dyDescent="0.25">
      <c r="R163" s="85"/>
      <c r="S163" s="85"/>
      <c r="T163" s="85"/>
      <c r="U163" s="85"/>
      <c r="V163" s="85"/>
      <c r="W163" s="85"/>
      <c r="X163" s="85"/>
      <c r="Y163" s="103"/>
      <c r="Z163" s="65"/>
    </row>
    <row r="164" spans="18:26" x14ac:dyDescent="0.25">
      <c r="R164" s="85"/>
      <c r="S164" s="85"/>
      <c r="T164" s="85"/>
      <c r="U164" s="85"/>
      <c r="V164" s="85"/>
      <c r="W164" s="85"/>
      <c r="X164" s="85"/>
      <c r="Y164" s="103"/>
      <c r="Z164" s="65"/>
    </row>
    <row r="165" spans="18:26" x14ac:dyDescent="0.25">
      <c r="R165" s="85"/>
      <c r="S165" s="85"/>
      <c r="T165" s="85"/>
      <c r="U165" s="85"/>
      <c r="V165" s="85"/>
      <c r="W165" s="85"/>
      <c r="X165" s="85"/>
      <c r="Y165" s="103"/>
      <c r="Z165" s="65"/>
    </row>
    <row r="166" spans="18:26" x14ac:dyDescent="0.25">
      <c r="R166" s="85"/>
      <c r="S166" s="85"/>
      <c r="T166" s="85"/>
      <c r="U166" s="85"/>
      <c r="V166" s="85"/>
      <c r="W166" s="85"/>
      <c r="X166" s="85"/>
      <c r="Y166" s="103"/>
      <c r="Z166" s="65"/>
    </row>
    <row r="167" spans="18:26" x14ac:dyDescent="0.25">
      <c r="R167" s="85"/>
      <c r="S167" s="85"/>
      <c r="T167" s="85"/>
      <c r="U167" s="85"/>
      <c r="V167" s="85"/>
      <c r="W167" s="85"/>
      <c r="X167" s="85"/>
      <c r="Y167" s="103"/>
      <c r="Z167" s="65"/>
    </row>
    <row r="168" spans="18:26" x14ac:dyDescent="0.25">
      <c r="R168" s="85"/>
      <c r="S168" s="85"/>
      <c r="T168" s="85"/>
      <c r="U168" s="85"/>
      <c r="V168" s="85"/>
      <c r="W168" s="85"/>
      <c r="X168" s="85"/>
      <c r="Y168" s="103"/>
      <c r="Z168" s="65"/>
    </row>
    <row r="169" spans="18:26" x14ac:dyDescent="0.25">
      <c r="R169" s="85"/>
      <c r="S169" s="85"/>
      <c r="T169" s="85"/>
      <c r="U169" s="85"/>
      <c r="V169" s="85"/>
      <c r="W169" s="85"/>
      <c r="X169" s="85"/>
      <c r="Y169" s="103"/>
      <c r="Z169" s="65"/>
    </row>
    <row r="170" spans="18:26" x14ac:dyDescent="0.25">
      <c r="R170" s="85"/>
      <c r="S170" s="85"/>
      <c r="T170" s="85"/>
      <c r="U170" s="85"/>
      <c r="V170" s="85"/>
      <c r="W170" s="85"/>
      <c r="X170" s="85"/>
      <c r="Y170" s="103"/>
      <c r="Z170" s="65"/>
    </row>
    <row r="171" spans="18:26" x14ac:dyDescent="0.25">
      <c r="R171" s="85"/>
      <c r="S171" s="85"/>
      <c r="T171" s="85"/>
      <c r="U171" s="85"/>
      <c r="V171" s="85"/>
      <c r="W171" s="85"/>
      <c r="X171" s="85"/>
      <c r="Y171" s="103"/>
      <c r="Z171" s="65"/>
    </row>
    <row r="172" spans="18:26" x14ac:dyDescent="0.25">
      <c r="R172" s="85"/>
      <c r="S172" s="85"/>
      <c r="T172" s="85"/>
      <c r="U172" s="85"/>
      <c r="V172" s="85"/>
      <c r="W172" s="85"/>
      <c r="X172" s="85"/>
      <c r="Y172" s="103"/>
      <c r="Z172" s="65"/>
    </row>
    <row r="173" spans="18:26" x14ac:dyDescent="0.25">
      <c r="R173" s="85"/>
      <c r="S173" s="85"/>
      <c r="T173" s="85"/>
      <c r="U173" s="85"/>
      <c r="V173" s="85"/>
      <c r="W173" s="85"/>
      <c r="X173" s="85"/>
      <c r="Y173" s="103"/>
      <c r="Z173" s="65"/>
    </row>
    <row r="174" spans="18:26" x14ac:dyDescent="0.25">
      <c r="R174" s="85"/>
      <c r="S174" s="85"/>
      <c r="T174" s="85"/>
      <c r="U174" s="85"/>
      <c r="V174" s="85"/>
      <c r="W174" s="85"/>
      <c r="X174" s="85"/>
      <c r="Y174" s="103"/>
      <c r="Z174" s="65"/>
    </row>
    <row r="175" spans="18:26" x14ac:dyDescent="0.25">
      <c r="R175" s="85"/>
      <c r="S175" s="85"/>
      <c r="T175" s="85"/>
      <c r="U175" s="85"/>
      <c r="V175" s="85"/>
      <c r="W175" s="85"/>
      <c r="X175" s="85"/>
      <c r="Y175" s="103"/>
      <c r="Z175" s="65"/>
    </row>
    <row r="176" spans="18:26" x14ac:dyDescent="0.25">
      <c r="R176" s="85"/>
      <c r="S176" s="85"/>
      <c r="T176" s="85"/>
      <c r="U176" s="85"/>
      <c r="V176" s="85"/>
      <c r="W176" s="85"/>
      <c r="X176" s="85"/>
      <c r="Y176" s="103"/>
      <c r="Z176" s="65"/>
    </row>
    <row r="177" spans="18:26" x14ac:dyDescent="0.25">
      <c r="R177" s="85"/>
      <c r="S177" s="85"/>
      <c r="T177" s="85"/>
      <c r="U177" s="85"/>
      <c r="V177" s="85"/>
      <c r="W177" s="85"/>
      <c r="X177" s="85"/>
      <c r="Y177" s="103"/>
      <c r="Z177" s="65"/>
    </row>
    <row r="178" spans="18:26" x14ac:dyDescent="0.25">
      <c r="R178" s="85"/>
      <c r="S178" s="85"/>
      <c r="T178" s="85"/>
      <c r="U178" s="85"/>
      <c r="V178" s="85"/>
      <c r="W178" s="85"/>
      <c r="X178" s="85"/>
      <c r="Y178" s="103"/>
      <c r="Z178" s="65"/>
    </row>
    <row r="179" spans="18:26" x14ac:dyDescent="0.25">
      <c r="R179" s="85"/>
      <c r="S179" s="85"/>
      <c r="T179" s="85"/>
      <c r="U179" s="85"/>
      <c r="V179" s="85"/>
      <c r="W179" s="85"/>
      <c r="X179" s="85"/>
      <c r="Y179" s="103"/>
      <c r="Z179" s="65"/>
    </row>
    <row r="180" spans="18:26" x14ac:dyDescent="0.25">
      <c r="R180" s="85"/>
      <c r="S180" s="85"/>
      <c r="T180" s="85"/>
      <c r="U180" s="85"/>
      <c r="V180" s="85"/>
      <c r="W180" s="85"/>
      <c r="X180" s="85"/>
      <c r="Y180" s="103"/>
      <c r="Z180" s="65"/>
    </row>
    <row r="181" spans="18:26" x14ac:dyDescent="0.25">
      <c r="R181" s="85"/>
      <c r="S181" s="85"/>
      <c r="T181" s="85"/>
      <c r="U181" s="85"/>
      <c r="V181" s="85"/>
      <c r="W181" s="85"/>
      <c r="X181" s="85"/>
      <c r="Y181" s="103"/>
      <c r="Z181" s="65"/>
    </row>
    <row r="182" spans="18:26" x14ac:dyDescent="0.25">
      <c r="R182" s="85"/>
      <c r="S182" s="85"/>
      <c r="T182" s="85"/>
      <c r="U182" s="85"/>
      <c r="V182" s="85"/>
      <c r="W182" s="85"/>
      <c r="X182" s="85"/>
      <c r="Y182" s="103"/>
      <c r="Z182" s="65"/>
    </row>
    <row r="183" spans="18:26" x14ac:dyDescent="0.25">
      <c r="R183" s="85"/>
      <c r="S183" s="85"/>
      <c r="T183" s="85"/>
      <c r="U183" s="85"/>
      <c r="V183" s="85"/>
      <c r="W183" s="85"/>
      <c r="X183" s="85"/>
      <c r="Y183" s="103"/>
      <c r="Z183" s="65"/>
    </row>
    <row r="184" spans="18:26" x14ac:dyDescent="0.25">
      <c r="R184" s="85"/>
      <c r="S184" s="85"/>
      <c r="T184" s="85"/>
      <c r="U184" s="85"/>
      <c r="V184" s="85"/>
      <c r="W184" s="85"/>
      <c r="X184" s="85"/>
      <c r="Y184" s="103"/>
      <c r="Z184" s="65"/>
    </row>
    <row r="185" spans="18:26" x14ac:dyDescent="0.25">
      <c r="R185" s="85"/>
      <c r="S185" s="85"/>
      <c r="T185" s="85"/>
      <c r="U185" s="85"/>
      <c r="V185" s="85"/>
      <c r="W185" s="85"/>
      <c r="X185" s="85"/>
      <c r="Y185" s="103"/>
      <c r="Z185" s="65"/>
    </row>
    <row r="186" spans="18:26" x14ac:dyDescent="0.25">
      <c r="R186" s="85"/>
      <c r="S186" s="85"/>
      <c r="T186" s="85"/>
      <c r="U186" s="85"/>
      <c r="V186" s="85"/>
      <c r="W186" s="85"/>
      <c r="X186" s="85"/>
      <c r="Y186" s="103"/>
      <c r="Z186" s="65"/>
    </row>
    <row r="187" spans="18:26" x14ac:dyDescent="0.25">
      <c r="R187" s="85"/>
      <c r="S187" s="85"/>
      <c r="T187" s="85"/>
      <c r="U187" s="85"/>
      <c r="V187" s="85"/>
      <c r="W187" s="85"/>
      <c r="X187" s="85"/>
      <c r="Y187" s="103"/>
      <c r="Z187" s="65"/>
    </row>
    <row r="188" spans="18:26" x14ac:dyDescent="0.25">
      <c r="R188" s="85"/>
      <c r="S188" s="85"/>
      <c r="T188" s="85"/>
      <c r="U188" s="85"/>
      <c r="V188" s="85"/>
      <c r="W188" s="85"/>
      <c r="X188" s="85"/>
      <c r="Y188" s="103"/>
      <c r="Z188" s="65"/>
    </row>
    <row r="189" spans="18:26" x14ac:dyDescent="0.25">
      <c r="R189" s="85"/>
      <c r="S189" s="85"/>
      <c r="T189" s="85"/>
      <c r="U189" s="85"/>
      <c r="V189" s="85"/>
      <c r="W189" s="85"/>
      <c r="X189" s="85"/>
      <c r="Y189" s="103"/>
      <c r="Z189" s="65"/>
    </row>
    <row r="190" spans="18:26" x14ac:dyDescent="0.25">
      <c r="R190" s="85"/>
      <c r="S190" s="85"/>
      <c r="T190" s="85"/>
      <c r="U190" s="85"/>
      <c r="V190" s="85"/>
      <c r="W190" s="85"/>
      <c r="X190" s="85"/>
      <c r="Y190" s="103"/>
      <c r="Z190" s="65"/>
    </row>
    <row r="191" spans="18:26" x14ac:dyDescent="0.25">
      <c r="R191" s="85"/>
      <c r="S191" s="85"/>
      <c r="T191" s="85"/>
      <c r="U191" s="85"/>
      <c r="V191" s="85"/>
      <c r="W191" s="85"/>
      <c r="X191" s="85"/>
      <c r="Y191" s="103"/>
      <c r="Z191" s="65"/>
    </row>
    <row r="192" spans="18:26" x14ac:dyDescent="0.25">
      <c r="R192" s="85"/>
      <c r="S192" s="85"/>
      <c r="T192" s="85"/>
      <c r="U192" s="85"/>
      <c r="V192" s="85"/>
      <c r="W192" s="85"/>
      <c r="X192" s="85"/>
      <c r="Y192" s="103"/>
      <c r="Z192" s="65"/>
    </row>
    <row r="193" spans="18:26" x14ac:dyDescent="0.25">
      <c r="R193" s="85"/>
      <c r="S193" s="85"/>
      <c r="T193" s="85"/>
      <c r="U193" s="85"/>
      <c r="V193" s="85"/>
      <c r="W193" s="85"/>
      <c r="X193" s="85"/>
      <c r="Y193" s="103"/>
      <c r="Z193" s="65"/>
    </row>
    <row r="194" spans="18:26" x14ac:dyDescent="0.25">
      <c r="R194" s="85"/>
      <c r="S194" s="85"/>
      <c r="T194" s="85"/>
      <c r="U194" s="85"/>
      <c r="V194" s="85"/>
      <c r="W194" s="85"/>
      <c r="X194" s="85"/>
      <c r="Y194" s="103"/>
      <c r="Z194" s="65"/>
    </row>
    <row r="195" spans="18:26" x14ac:dyDescent="0.25">
      <c r="R195" s="85"/>
      <c r="S195" s="85"/>
      <c r="T195" s="85"/>
      <c r="U195" s="85"/>
      <c r="V195" s="85"/>
      <c r="W195" s="85"/>
      <c r="X195" s="85"/>
      <c r="Y195" s="103"/>
      <c r="Z195" s="65"/>
    </row>
    <row r="196" spans="18:26" x14ac:dyDescent="0.25">
      <c r="R196" s="85"/>
      <c r="S196" s="85"/>
      <c r="T196" s="85"/>
      <c r="U196" s="85"/>
      <c r="V196" s="85"/>
      <c r="W196" s="85"/>
      <c r="X196" s="85"/>
      <c r="Y196" s="103"/>
      <c r="Z196" s="65"/>
    </row>
    <row r="197" spans="18:26" x14ac:dyDescent="0.25">
      <c r="R197" s="85"/>
      <c r="S197" s="85"/>
      <c r="T197" s="85"/>
      <c r="U197" s="85"/>
      <c r="V197" s="85"/>
      <c r="W197" s="85"/>
      <c r="X197" s="85"/>
      <c r="Y197" s="103"/>
      <c r="Z197" s="65"/>
    </row>
    <row r="198" spans="18:26" x14ac:dyDescent="0.25">
      <c r="R198" s="85"/>
      <c r="S198" s="85"/>
      <c r="T198" s="85"/>
      <c r="U198" s="85"/>
      <c r="V198" s="85"/>
      <c r="W198" s="85"/>
      <c r="X198" s="85"/>
      <c r="Y198" s="103"/>
      <c r="Z198" s="65"/>
    </row>
    <row r="199" spans="18:26" x14ac:dyDescent="0.25">
      <c r="R199" s="85"/>
      <c r="S199" s="85"/>
      <c r="T199" s="85"/>
      <c r="U199" s="85"/>
      <c r="V199" s="85"/>
      <c r="W199" s="85"/>
      <c r="X199" s="85"/>
      <c r="Y199" s="103"/>
      <c r="Z199" s="65"/>
    </row>
    <row r="200" spans="18:26" x14ac:dyDescent="0.25">
      <c r="R200" s="85"/>
      <c r="S200" s="85"/>
      <c r="T200" s="85"/>
      <c r="U200" s="85"/>
      <c r="V200" s="85"/>
      <c r="W200" s="85"/>
      <c r="X200" s="85"/>
      <c r="Y200" s="103"/>
      <c r="Z200" s="65"/>
    </row>
    <row r="201" spans="18:26" x14ac:dyDescent="0.25">
      <c r="R201" s="85"/>
      <c r="S201" s="85"/>
      <c r="T201" s="85"/>
      <c r="U201" s="85"/>
      <c r="V201" s="85"/>
      <c r="W201" s="85"/>
      <c r="X201" s="85"/>
      <c r="Y201" s="103"/>
      <c r="Z201" s="65"/>
    </row>
    <row r="202" spans="18:26" x14ac:dyDescent="0.25">
      <c r="R202" s="85"/>
      <c r="S202" s="85"/>
      <c r="T202" s="85"/>
      <c r="U202" s="85"/>
      <c r="V202" s="85"/>
      <c r="W202" s="85"/>
      <c r="X202" s="85"/>
      <c r="Y202" s="103"/>
      <c r="Z202" s="65"/>
    </row>
    <row r="203" spans="18:26" x14ac:dyDescent="0.25">
      <c r="R203" s="85"/>
      <c r="S203" s="85"/>
      <c r="T203" s="85"/>
      <c r="U203" s="85"/>
      <c r="V203" s="85"/>
      <c r="W203" s="85"/>
      <c r="X203" s="85"/>
      <c r="Y203" s="103"/>
      <c r="Z203" s="65"/>
    </row>
    <row r="204" spans="18:26" x14ac:dyDescent="0.25">
      <c r="R204" s="85"/>
      <c r="S204" s="85"/>
      <c r="T204" s="85"/>
      <c r="U204" s="85"/>
      <c r="V204" s="85"/>
      <c r="W204" s="85"/>
      <c r="X204" s="85"/>
      <c r="Y204" s="103"/>
      <c r="Z204" s="65"/>
    </row>
    <row r="205" spans="18:26" x14ac:dyDescent="0.25">
      <c r="R205" s="85"/>
      <c r="S205" s="85"/>
      <c r="T205" s="85"/>
      <c r="U205" s="85"/>
      <c r="V205" s="85"/>
      <c r="W205" s="85"/>
      <c r="X205" s="85"/>
      <c r="Y205" s="103"/>
      <c r="Z205" s="65"/>
    </row>
    <row r="206" spans="18:26" x14ac:dyDescent="0.25">
      <c r="R206" s="85"/>
      <c r="S206" s="85"/>
      <c r="T206" s="85"/>
      <c r="U206" s="85"/>
      <c r="V206" s="85"/>
      <c r="W206" s="85"/>
      <c r="X206" s="85"/>
      <c r="Y206" s="103"/>
      <c r="Z206" s="65"/>
    </row>
    <row r="207" spans="18:26" x14ac:dyDescent="0.25">
      <c r="R207" s="85"/>
      <c r="S207" s="85"/>
      <c r="T207" s="85"/>
      <c r="U207" s="85"/>
      <c r="V207" s="85"/>
      <c r="W207" s="85"/>
      <c r="X207" s="85"/>
      <c r="Y207" s="103"/>
      <c r="Z207" s="65"/>
    </row>
    <row r="208" spans="18:26" x14ac:dyDescent="0.25">
      <c r="R208" s="85"/>
      <c r="S208" s="85"/>
      <c r="T208" s="85"/>
      <c r="U208" s="85"/>
      <c r="V208" s="85"/>
      <c r="W208" s="85"/>
      <c r="X208" s="85"/>
      <c r="Y208" s="103"/>
      <c r="Z208" s="65"/>
    </row>
    <row r="209" spans="18:26" x14ac:dyDescent="0.25">
      <c r="R209" s="85"/>
      <c r="S209" s="85"/>
      <c r="T209" s="85"/>
      <c r="U209" s="85"/>
      <c r="V209" s="85"/>
      <c r="W209" s="85"/>
      <c r="X209" s="85"/>
      <c r="Y209" s="103"/>
      <c r="Z209" s="65"/>
    </row>
    <row r="210" spans="18:26" x14ac:dyDescent="0.25">
      <c r="R210" s="85"/>
      <c r="S210" s="85"/>
      <c r="T210" s="85"/>
      <c r="U210" s="85"/>
      <c r="V210" s="85"/>
      <c r="W210" s="85"/>
      <c r="X210" s="85"/>
      <c r="Y210" s="103"/>
      <c r="Z210" s="65"/>
    </row>
    <row r="211" spans="18:26" x14ac:dyDescent="0.25">
      <c r="R211" s="85"/>
      <c r="S211" s="85"/>
      <c r="T211" s="85"/>
      <c r="U211" s="85"/>
      <c r="V211" s="85"/>
      <c r="W211" s="85"/>
      <c r="X211" s="85"/>
      <c r="Y211" s="103"/>
      <c r="Z211" s="65"/>
    </row>
    <row r="212" spans="18:26" x14ac:dyDescent="0.25">
      <c r="R212" s="85"/>
      <c r="S212" s="85"/>
      <c r="T212" s="85"/>
      <c r="U212" s="85"/>
      <c r="V212" s="85"/>
      <c r="W212" s="85"/>
      <c r="X212" s="85"/>
      <c r="Y212" s="103"/>
      <c r="Z212" s="65"/>
    </row>
    <row r="213" spans="18:26" x14ac:dyDescent="0.25">
      <c r="R213" s="85"/>
      <c r="S213" s="85"/>
      <c r="T213" s="85"/>
      <c r="U213" s="85"/>
      <c r="V213" s="85"/>
      <c r="W213" s="85"/>
      <c r="X213" s="85"/>
      <c r="Y213" s="103"/>
      <c r="Z213" s="65"/>
    </row>
    <row r="214" spans="18:26" x14ac:dyDescent="0.25">
      <c r="R214" s="85"/>
      <c r="S214" s="85"/>
      <c r="T214" s="85"/>
      <c r="U214" s="85"/>
      <c r="V214" s="85"/>
      <c r="W214" s="85"/>
      <c r="X214" s="85"/>
      <c r="Y214" s="103"/>
      <c r="Z214" s="65"/>
    </row>
    <row r="215" spans="18:26" x14ac:dyDescent="0.25">
      <c r="R215" s="85"/>
      <c r="S215" s="85"/>
      <c r="T215" s="85"/>
      <c r="U215" s="85"/>
      <c r="V215" s="85"/>
      <c r="W215" s="85"/>
      <c r="X215" s="85"/>
      <c r="Y215" s="103"/>
      <c r="Z215" s="65"/>
    </row>
    <row r="216" spans="18:26" x14ac:dyDescent="0.25">
      <c r="R216" s="85"/>
      <c r="S216" s="85"/>
      <c r="T216" s="85"/>
      <c r="U216" s="85"/>
      <c r="V216" s="85"/>
      <c r="W216" s="85"/>
      <c r="X216" s="85"/>
      <c r="Y216" s="103"/>
      <c r="Z216" s="65"/>
    </row>
    <row r="217" spans="18:26" x14ac:dyDescent="0.25">
      <c r="R217" s="85"/>
      <c r="S217" s="85"/>
      <c r="T217" s="85"/>
      <c r="U217" s="85"/>
      <c r="V217" s="85"/>
      <c r="W217" s="85"/>
      <c r="X217" s="85"/>
      <c r="Y217" s="103"/>
      <c r="Z217" s="65"/>
    </row>
    <row r="218" spans="18:26" x14ac:dyDescent="0.25">
      <c r="R218" s="85"/>
      <c r="S218" s="85"/>
      <c r="T218" s="85"/>
      <c r="U218" s="85"/>
      <c r="V218" s="85"/>
      <c r="W218" s="85"/>
      <c r="X218" s="85"/>
      <c r="Y218" s="103"/>
      <c r="Z218" s="65"/>
    </row>
    <row r="219" spans="18:26" x14ac:dyDescent="0.25">
      <c r="R219" s="85"/>
      <c r="S219" s="85"/>
      <c r="T219" s="85"/>
      <c r="U219" s="85"/>
      <c r="V219" s="85"/>
      <c r="W219" s="85"/>
      <c r="X219" s="85"/>
      <c r="Y219" s="103"/>
      <c r="Z219" s="65"/>
    </row>
    <row r="220" spans="18:26" x14ac:dyDescent="0.25">
      <c r="R220" s="85"/>
      <c r="S220" s="85"/>
      <c r="T220" s="85"/>
      <c r="U220" s="85"/>
      <c r="V220" s="85"/>
      <c r="W220" s="85"/>
      <c r="X220" s="85"/>
      <c r="Y220" s="103"/>
      <c r="Z220" s="65"/>
    </row>
    <row r="221" spans="18:26" x14ac:dyDescent="0.25">
      <c r="R221" s="85"/>
      <c r="S221" s="85"/>
      <c r="T221" s="85"/>
      <c r="U221" s="85"/>
      <c r="V221" s="85"/>
      <c r="W221" s="85"/>
      <c r="X221" s="85"/>
      <c r="Y221" s="103"/>
      <c r="Z221" s="65"/>
    </row>
    <row r="222" spans="18:26" x14ac:dyDescent="0.25">
      <c r="R222" s="85"/>
      <c r="S222" s="85"/>
      <c r="T222" s="85"/>
      <c r="U222" s="85"/>
      <c r="V222" s="85"/>
      <c r="W222" s="85"/>
      <c r="X222" s="85"/>
      <c r="Y222" s="103"/>
      <c r="Z222" s="65"/>
    </row>
    <row r="223" spans="18:26" x14ac:dyDescent="0.25">
      <c r="R223" s="85"/>
      <c r="S223" s="85"/>
      <c r="T223" s="85"/>
      <c r="U223" s="85"/>
      <c r="V223" s="85"/>
      <c r="W223" s="85"/>
      <c r="X223" s="85"/>
      <c r="Y223" s="103"/>
      <c r="Z223" s="65"/>
    </row>
    <row r="224" spans="18:26" x14ac:dyDescent="0.25">
      <c r="R224" s="85"/>
      <c r="S224" s="85"/>
      <c r="T224" s="85"/>
      <c r="U224" s="85"/>
      <c r="V224" s="85"/>
      <c r="W224" s="85"/>
      <c r="X224" s="85"/>
      <c r="Y224" s="103"/>
      <c r="Z224" s="65"/>
    </row>
    <row r="225" spans="18:26" x14ac:dyDescent="0.25">
      <c r="R225" s="85"/>
      <c r="S225" s="85"/>
      <c r="T225" s="85"/>
      <c r="U225" s="85"/>
      <c r="V225" s="85"/>
      <c r="W225" s="85"/>
      <c r="X225" s="85"/>
      <c r="Y225" s="103"/>
      <c r="Z225" s="65"/>
    </row>
    <row r="226" spans="18:26" x14ac:dyDescent="0.25">
      <c r="R226" s="85"/>
      <c r="S226" s="85"/>
      <c r="T226" s="85"/>
      <c r="U226" s="85"/>
      <c r="V226" s="85"/>
      <c r="W226" s="85"/>
      <c r="X226" s="85"/>
      <c r="Y226" s="103"/>
      <c r="Z226" s="65"/>
    </row>
    <row r="227" spans="18:26" x14ac:dyDescent="0.25">
      <c r="R227" s="85"/>
      <c r="S227" s="85"/>
      <c r="T227" s="85"/>
      <c r="U227" s="85"/>
      <c r="V227" s="85"/>
      <c r="W227" s="85"/>
      <c r="X227" s="85"/>
      <c r="Y227" s="103"/>
      <c r="Z227" s="65"/>
    </row>
    <row r="228" spans="18:26" x14ac:dyDescent="0.25">
      <c r="R228" s="85"/>
      <c r="S228" s="85"/>
      <c r="T228" s="85"/>
      <c r="U228" s="85"/>
      <c r="V228" s="85"/>
      <c r="W228" s="85"/>
      <c r="X228" s="85"/>
      <c r="Y228" s="103"/>
      <c r="Z228" s="65"/>
    </row>
    <row r="229" spans="18:26" x14ac:dyDescent="0.25">
      <c r="R229" s="85"/>
      <c r="S229" s="85"/>
      <c r="T229" s="85"/>
      <c r="U229" s="85"/>
      <c r="V229" s="85"/>
      <c r="W229" s="85"/>
      <c r="X229" s="85"/>
      <c r="Y229" s="103"/>
      <c r="Z229" s="65"/>
    </row>
    <row r="230" spans="18:26" x14ac:dyDescent="0.25">
      <c r="R230" s="85"/>
      <c r="S230" s="85"/>
      <c r="T230" s="85"/>
      <c r="U230" s="85"/>
      <c r="V230" s="85"/>
      <c r="W230" s="85"/>
      <c r="X230" s="85"/>
      <c r="Y230" s="103"/>
      <c r="Z230" s="65"/>
    </row>
    <row r="231" spans="18:26" x14ac:dyDescent="0.25">
      <c r="R231" s="85"/>
      <c r="S231" s="85"/>
      <c r="T231" s="85"/>
      <c r="U231" s="85"/>
      <c r="V231" s="85"/>
      <c r="W231" s="85"/>
      <c r="X231" s="85"/>
      <c r="Y231" s="103"/>
      <c r="Z231" s="65"/>
    </row>
    <row r="232" spans="18:26" x14ac:dyDescent="0.25">
      <c r="R232" s="85"/>
      <c r="S232" s="85"/>
      <c r="T232" s="85"/>
      <c r="U232" s="85"/>
      <c r="V232" s="85"/>
      <c r="W232" s="85"/>
      <c r="X232" s="85"/>
      <c r="Y232" s="103"/>
      <c r="Z232" s="65"/>
    </row>
    <row r="233" spans="18:26" x14ac:dyDescent="0.25">
      <c r="R233" s="85"/>
      <c r="S233" s="85"/>
      <c r="T233" s="85"/>
      <c r="U233" s="85"/>
      <c r="V233" s="85"/>
      <c r="W233" s="85"/>
      <c r="X233" s="85"/>
      <c r="Y233" s="103"/>
      <c r="Z233" s="65"/>
    </row>
    <row r="234" spans="18:26" x14ac:dyDescent="0.25">
      <c r="R234" s="85"/>
      <c r="S234" s="85"/>
      <c r="T234" s="85"/>
      <c r="U234" s="85"/>
      <c r="V234" s="85"/>
      <c r="W234" s="85"/>
      <c r="X234" s="85"/>
      <c r="Y234" s="103"/>
      <c r="Z234" s="65"/>
    </row>
    <row r="235" spans="18:26" x14ac:dyDescent="0.25">
      <c r="R235" s="85"/>
      <c r="S235" s="85"/>
      <c r="T235" s="85"/>
      <c r="U235" s="85"/>
      <c r="V235" s="85"/>
      <c r="W235" s="85"/>
      <c r="X235" s="85"/>
      <c r="Y235" s="103"/>
      <c r="Z235" s="65"/>
    </row>
    <row r="236" spans="18:26" x14ac:dyDescent="0.25">
      <c r="R236" s="85"/>
      <c r="S236" s="85"/>
      <c r="T236" s="85"/>
      <c r="U236" s="85"/>
      <c r="V236" s="85"/>
      <c r="W236" s="85"/>
      <c r="X236" s="85"/>
      <c r="Y236" s="103"/>
      <c r="Z236" s="65"/>
    </row>
    <row r="237" spans="18:26" x14ac:dyDescent="0.25">
      <c r="R237" s="85"/>
      <c r="S237" s="85"/>
      <c r="T237" s="85"/>
      <c r="U237" s="85"/>
      <c r="V237" s="85"/>
      <c r="W237" s="85"/>
      <c r="X237" s="85"/>
      <c r="Y237" s="103"/>
      <c r="Z237" s="65"/>
    </row>
    <row r="238" spans="18:26" x14ac:dyDescent="0.25">
      <c r="R238" s="85"/>
      <c r="S238" s="85"/>
      <c r="T238" s="85"/>
      <c r="U238" s="85"/>
      <c r="V238" s="85"/>
      <c r="W238" s="85"/>
      <c r="X238" s="85"/>
      <c r="Y238" s="103"/>
      <c r="Z238" s="65"/>
    </row>
    <row r="239" spans="18:26" x14ac:dyDescent="0.25">
      <c r="R239" s="85"/>
      <c r="S239" s="85"/>
      <c r="T239" s="85"/>
      <c r="U239" s="85"/>
      <c r="V239" s="85"/>
      <c r="W239" s="85"/>
      <c r="X239" s="85"/>
      <c r="Y239" s="103"/>
      <c r="Z239" s="65"/>
    </row>
    <row r="240" spans="18:26" x14ac:dyDescent="0.25">
      <c r="R240" s="85"/>
      <c r="S240" s="85"/>
      <c r="T240" s="85"/>
      <c r="U240" s="85"/>
      <c r="V240" s="85"/>
      <c r="W240" s="85"/>
      <c r="X240" s="85"/>
      <c r="Y240" s="103"/>
      <c r="Z240" s="65"/>
    </row>
    <row r="241" spans="18:26" x14ac:dyDescent="0.25">
      <c r="R241" s="85"/>
      <c r="S241" s="85"/>
      <c r="T241" s="85"/>
      <c r="U241" s="85"/>
      <c r="V241" s="85"/>
      <c r="W241" s="85"/>
      <c r="X241" s="85"/>
      <c r="Y241" s="103"/>
      <c r="Z241" s="65"/>
    </row>
    <row r="242" spans="18:26" x14ac:dyDescent="0.25">
      <c r="R242" s="85"/>
      <c r="S242" s="85"/>
      <c r="T242" s="85"/>
      <c r="U242" s="85"/>
      <c r="V242" s="85"/>
      <c r="W242" s="85"/>
      <c r="X242" s="85"/>
      <c r="Y242" s="103"/>
      <c r="Z242" s="65"/>
    </row>
    <row r="243" spans="18:26" x14ac:dyDescent="0.25">
      <c r="R243" s="85"/>
      <c r="S243" s="85"/>
      <c r="T243" s="85"/>
      <c r="U243" s="85"/>
      <c r="V243" s="85"/>
      <c r="W243" s="85"/>
      <c r="X243" s="85"/>
      <c r="Y243" s="103"/>
      <c r="Z243" s="65"/>
    </row>
    <row r="244" spans="18:26" x14ac:dyDescent="0.25">
      <c r="R244" s="85"/>
      <c r="S244" s="85"/>
      <c r="T244" s="85"/>
      <c r="U244" s="85"/>
      <c r="V244" s="85"/>
      <c r="W244" s="85"/>
      <c r="X244" s="85"/>
      <c r="Y244" s="103"/>
      <c r="Z244" s="65"/>
    </row>
    <row r="245" spans="18:26" x14ac:dyDescent="0.25">
      <c r="R245" s="85"/>
      <c r="S245" s="85"/>
      <c r="T245" s="85"/>
      <c r="U245" s="85"/>
      <c r="V245" s="85"/>
      <c r="W245" s="85"/>
      <c r="X245" s="85"/>
      <c r="Y245" s="103"/>
      <c r="Z245" s="65"/>
    </row>
    <row r="246" spans="18:26" x14ac:dyDescent="0.25">
      <c r="R246" s="85"/>
      <c r="S246" s="85"/>
      <c r="T246" s="85"/>
      <c r="U246" s="85"/>
      <c r="V246" s="85"/>
      <c r="W246" s="85"/>
      <c r="X246" s="85"/>
      <c r="Y246" s="103"/>
      <c r="Z246" s="65"/>
    </row>
    <row r="247" spans="18:26" x14ac:dyDescent="0.25">
      <c r="R247" s="85"/>
      <c r="S247" s="85"/>
      <c r="T247" s="85"/>
      <c r="U247" s="85"/>
      <c r="V247" s="85"/>
      <c r="W247" s="85"/>
      <c r="X247" s="85"/>
      <c r="Y247" s="103"/>
      <c r="Z247" s="65"/>
    </row>
    <row r="248" spans="18:26" x14ac:dyDescent="0.25">
      <c r="R248" s="85"/>
      <c r="S248" s="85"/>
      <c r="T248" s="85"/>
      <c r="U248" s="85"/>
      <c r="V248" s="85"/>
      <c r="W248" s="85"/>
      <c r="X248" s="85"/>
      <c r="Y248" s="103"/>
      <c r="Z248" s="65"/>
    </row>
    <row r="249" spans="18:26" x14ac:dyDescent="0.25">
      <c r="R249" s="85"/>
      <c r="S249" s="85"/>
      <c r="T249" s="85"/>
      <c r="U249" s="85"/>
      <c r="V249" s="85"/>
      <c r="W249" s="85"/>
      <c r="X249" s="85"/>
      <c r="Y249" s="103"/>
      <c r="Z249" s="65"/>
    </row>
    <row r="250" spans="18:26" x14ac:dyDescent="0.25">
      <c r="R250" s="85"/>
      <c r="S250" s="85"/>
      <c r="T250" s="85"/>
      <c r="U250" s="85"/>
      <c r="V250" s="85"/>
      <c r="W250" s="85"/>
      <c r="X250" s="85"/>
      <c r="Y250" s="103"/>
      <c r="Z250" s="65"/>
    </row>
    <row r="251" spans="18:26" x14ac:dyDescent="0.25">
      <c r="R251" s="85"/>
      <c r="S251" s="85"/>
      <c r="T251" s="85"/>
      <c r="U251" s="85"/>
      <c r="V251" s="85"/>
      <c r="W251" s="85"/>
      <c r="X251" s="85"/>
      <c r="Y251" s="103"/>
      <c r="Z251" s="65"/>
    </row>
    <row r="252" spans="18:26" x14ac:dyDescent="0.25">
      <c r="R252" s="85"/>
      <c r="S252" s="85"/>
      <c r="T252" s="85"/>
      <c r="U252" s="85"/>
      <c r="V252" s="85"/>
      <c r="W252" s="85"/>
      <c r="X252" s="85"/>
      <c r="Y252" s="103"/>
      <c r="Z252" s="65"/>
    </row>
    <row r="253" spans="18:26" x14ac:dyDescent="0.25">
      <c r="R253" s="85"/>
      <c r="S253" s="85"/>
      <c r="T253" s="85"/>
      <c r="U253" s="85"/>
      <c r="V253" s="85"/>
      <c r="W253" s="85"/>
      <c r="X253" s="85"/>
      <c r="Y253" s="103"/>
      <c r="Z253" s="65"/>
    </row>
    <row r="254" spans="18:26" x14ac:dyDescent="0.25">
      <c r="R254" s="85"/>
      <c r="S254" s="85"/>
      <c r="T254" s="85"/>
      <c r="U254" s="85"/>
      <c r="V254" s="85"/>
      <c r="W254" s="85"/>
      <c r="X254" s="85"/>
      <c r="Y254" s="103"/>
      <c r="Z254" s="65"/>
    </row>
    <row r="255" spans="18:26" x14ac:dyDescent="0.25">
      <c r="R255" s="85"/>
      <c r="S255" s="85"/>
      <c r="T255" s="85"/>
      <c r="U255" s="85"/>
      <c r="V255" s="85"/>
      <c r="W255" s="85"/>
      <c r="X255" s="85"/>
      <c r="Y255" s="103"/>
      <c r="Z255" s="65"/>
    </row>
    <row r="256" spans="18:26" x14ac:dyDescent="0.25">
      <c r="R256" s="85"/>
      <c r="S256" s="85"/>
      <c r="T256" s="85"/>
      <c r="U256" s="85"/>
      <c r="V256" s="85"/>
      <c r="W256" s="85"/>
      <c r="X256" s="85"/>
      <c r="Y256" s="103"/>
      <c r="Z256" s="65"/>
    </row>
    <row r="257" spans="18:26" x14ac:dyDescent="0.25">
      <c r="R257" s="85"/>
      <c r="S257" s="85"/>
      <c r="T257" s="85"/>
      <c r="U257" s="85"/>
      <c r="V257" s="85"/>
      <c r="W257" s="85"/>
      <c r="X257" s="85"/>
      <c r="Y257" s="103"/>
      <c r="Z257" s="65"/>
    </row>
    <row r="258" spans="18:26" x14ac:dyDescent="0.25">
      <c r="R258" s="85"/>
      <c r="S258" s="85"/>
      <c r="T258" s="85"/>
      <c r="U258" s="85"/>
      <c r="V258" s="85"/>
      <c r="W258" s="85"/>
      <c r="X258" s="85"/>
      <c r="Y258" s="103"/>
      <c r="Z258" s="65"/>
    </row>
    <row r="259" spans="18:26" x14ac:dyDescent="0.25">
      <c r="R259" s="85"/>
      <c r="S259" s="85"/>
      <c r="T259" s="85"/>
      <c r="U259" s="85"/>
      <c r="V259" s="85"/>
      <c r="W259" s="85"/>
      <c r="X259" s="85"/>
      <c r="Y259" s="103"/>
      <c r="Z259" s="65"/>
    </row>
    <row r="260" spans="18:26" x14ac:dyDescent="0.25">
      <c r="R260" s="85"/>
      <c r="S260" s="85"/>
      <c r="T260" s="85"/>
      <c r="U260" s="85"/>
      <c r="V260" s="85"/>
      <c r="W260" s="85"/>
      <c r="X260" s="85"/>
      <c r="Y260" s="103"/>
      <c r="Z260" s="65"/>
    </row>
    <row r="261" spans="18:26" x14ac:dyDescent="0.25">
      <c r="R261" s="85"/>
      <c r="S261" s="85"/>
      <c r="T261" s="85"/>
      <c r="U261" s="85"/>
      <c r="V261" s="85"/>
      <c r="W261" s="85"/>
      <c r="X261" s="85"/>
      <c r="Y261" s="103"/>
      <c r="Z261" s="65"/>
    </row>
    <row r="262" spans="18:26" x14ac:dyDescent="0.25">
      <c r="R262" s="85"/>
      <c r="S262" s="85"/>
      <c r="T262" s="85"/>
      <c r="U262" s="85"/>
      <c r="V262" s="85"/>
      <c r="W262" s="85"/>
      <c r="X262" s="85"/>
      <c r="Y262" s="103"/>
      <c r="Z262" s="65"/>
    </row>
    <row r="263" spans="18:26" x14ac:dyDescent="0.25">
      <c r="R263" s="85"/>
      <c r="S263" s="85"/>
      <c r="T263" s="85"/>
      <c r="U263" s="85"/>
      <c r="V263" s="85"/>
      <c r="W263" s="85"/>
      <c r="X263" s="85"/>
      <c r="Y263" s="103"/>
      <c r="Z263" s="65"/>
    </row>
    <row r="264" spans="18:26" x14ac:dyDescent="0.25">
      <c r="R264" s="85"/>
      <c r="S264" s="85"/>
      <c r="T264" s="85"/>
      <c r="U264" s="85"/>
      <c r="V264" s="85"/>
      <c r="W264" s="85"/>
      <c r="X264" s="85"/>
      <c r="Y264" s="103"/>
      <c r="Z264" s="65"/>
    </row>
    <row r="265" spans="18:26" x14ac:dyDescent="0.25">
      <c r="R265" s="85"/>
      <c r="S265" s="85"/>
      <c r="T265" s="85"/>
      <c r="U265" s="85"/>
      <c r="V265" s="85"/>
      <c r="W265" s="85"/>
      <c r="X265" s="85"/>
      <c r="Y265" s="103"/>
      <c r="Z265" s="65"/>
    </row>
    <row r="266" spans="18:26" x14ac:dyDescent="0.25">
      <c r="R266" s="85"/>
      <c r="S266" s="85"/>
      <c r="T266" s="85"/>
      <c r="U266" s="85"/>
      <c r="V266" s="85"/>
      <c r="W266" s="85"/>
      <c r="X266" s="85"/>
      <c r="Y266" s="103"/>
      <c r="Z266" s="65"/>
    </row>
    <row r="267" spans="18:26" x14ac:dyDescent="0.25">
      <c r="R267" s="85"/>
      <c r="S267" s="85"/>
      <c r="T267" s="85"/>
      <c r="U267" s="85"/>
      <c r="V267" s="85"/>
      <c r="W267" s="85"/>
      <c r="X267" s="85"/>
      <c r="Y267" s="103"/>
      <c r="Z267" s="65"/>
    </row>
    <row r="268" spans="18:26" x14ac:dyDescent="0.25">
      <c r="R268" s="85"/>
      <c r="S268" s="85"/>
      <c r="T268" s="85"/>
      <c r="U268" s="85"/>
      <c r="V268" s="85"/>
      <c r="W268" s="85"/>
      <c r="X268" s="85"/>
      <c r="Y268" s="103"/>
      <c r="Z268" s="65"/>
    </row>
    <row r="269" spans="18:26" x14ac:dyDescent="0.25">
      <c r="R269" s="85"/>
      <c r="S269" s="85"/>
      <c r="T269" s="85"/>
      <c r="U269" s="85"/>
      <c r="V269" s="85"/>
      <c r="W269" s="85"/>
      <c r="X269" s="85"/>
      <c r="Y269" s="103"/>
      <c r="Z269" s="65"/>
    </row>
    <row r="270" spans="18:26" x14ac:dyDescent="0.25">
      <c r="R270" s="85"/>
      <c r="S270" s="85"/>
      <c r="T270" s="85"/>
      <c r="U270" s="85"/>
      <c r="V270" s="85"/>
      <c r="W270" s="85"/>
      <c r="X270" s="85"/>
      <c r="Y270" s="103"/>
      <c r="Z270" s="65"/>
    </row>
    <row r="271" spans="18:26" x14ac:dyDescent="0.25">
      <c r="R271" s="85"/>
      <c r="S271" s="85"/>
      <c r="T271" s="85"/>
      <c r="U271" s="85"/>
      <c r="V271" s="85"/>
      <c r="W271" s="85"/>
      <c r="X271" s="85"/>
      <c r="Y271" s="103"/>
      <c r="Z271" s="65"/>
    </row>
    <row r="272" spans="18:26" x14ac:dyDescent="0.25">
      <c r="R272" s="85"/>
      <c r="S272" s="85"/>
      <c r="T272" s="85"/>
      <c r="U272" s="85"/>
      <c r="V272" s="85"/>
      <c r="W272" s="85"/>
      <c r="X272" s="85"/>
      <c r="Y272" s="103"/>
      <c r="Z272" s="65"/>
    </row>
    <row r="273" spans="18:26" x14ac:dyDescent="0.25">
      <c r="R273" s="85"/>
      <c r="S273" s="85"/>
      <c r="T273" s="85"/>
      <c r="U273" s="85"/>
      <c r="V273" s="85"/>
      <c r="W273" s="85"/>
      <c r="X273" s="85"/>
      <c r="Y273" s="103"/>
      <c r="Z273" s="65"/>
    </row>
    <row r="274" spans="18:26" x14ac:dyDescent="0.25">
      <c r="R274" s="85"/>
      <c r="S274" s="85"/>
      <c r="T274" s="85"/>
      <c r="U274" s="85"/>
      <c r="V274" s="85"/>
      <c r="W274" s="85"/>
      <c r="X274" s="85"/>
      <c r="Y274" s="103"/>
      <c r="Z274" s="65"/>
    </row>
    <row r="275" spans="18:26" x14ac:dyDescent="0.25">
      <c r="R275" s="85"/>
      <c r="S275" s="85"/>
      <c r="T275" s="85"/>
      <c r="U275" s="85"/>
      <c r="V275" s="85"/>
      <c r="W275" s="85"/>
      <c r="X275" s="85"/>
      <c r="Y275" s="103"/>
      <c r="Z275" s="65"/>
    </row>
    <row r="276" spans="18:26" x14ac:dyDescent="0.25">
      <c r="R276" s="85"/>
      <c r="S276" s="85"/>
      <c r="T276" s="85"/>
      <c r="U276" s="85"/>
      <c r="V276" s="85"/>
      <c r="W276" s="85"/>
      <c r="X276" s="85"/>
      <c r="Y276" s="103"/>
      <c r="Z276" s="65"/>
    </row>
    <row r="277" spans="18:26" x14ac:dyDescent="0.25">
      <c r="R277" s="85"/>
      <c r="S277" s="85"/>
      <c r="T277" s="85"/>
      <c r="U277" s="85"/>
      <c r="V277" s="85"/>
      <c r="W277" s="85"/>
      <c r="X277" s="85"/>
      <c r="Y277" s="103"/>
      <c r="Z277" s="65"/>
    </row>
    <row r="278" spans="18:26" x14ac:dyDescent="0.25">
      <c r="R278" s="85"/>
      <c r="S278" s="85"/>
      <c r="T278" s="85"/>
      <c r="U278" s="85"/>
      <c r="V278" s="85"/>
      <c r="W278" s="85"/>
      <c r="X278" s="85"/>
      <c r="Y278" s="103"/>
      <c r="Z278" s="65"/>
    </row>
    <row r="279" spans="18:26" x14ac:dyDescent="0.25">
      <c r="R279" s="85"/>
      <c r="S279" s="85"/>
      <c r="T279" s="85"/>
      <c r="U279" s="85"/>
      <c r="V279" s="85"/>
      <c r="W279" s="85"/>
      <c r="X279" s="85"/>
      <c r="Y279" s="103"/>
      <c r="Z279" s="65"/>
    </row>
    <row r="280" spans="18:26" x14ac:dyDescent="0.25">
      <c r="R280" s="85"/>
      <c r="S280" s="85"/>
      <c r="T280" s="85"/>
      <c r="U280" s="85"/>
      <c r="V280" s="85"/>
      <c r="W280" s="85"/>
      <c r="X280" s="85"/>
      <c r="Y280" s="103"/>
      <c r="Z280" s="65"/>
    </row>
    <row r="281" spans="18:26" x14ac:dyDescent="0.25">
      <c r="R281" s="85"/>
      <c r="S281" s="85"/>
      <c r="T281" s="85"/>
      <c r="U281" s="85"/>
      <c r="V281" s="85"/>
      <c r="W281" s="85"/>
      <c r="X281" s="85"/>
      <c r="Y281" s="103"/>
      <c r="Z281" s="65"/>
    </row>
    <row r="282" spans="18:26" x14ac:dyDescent="0.25">
      <c r="R282" s="85"/>
      <c r="S282" s="85"/>
      <c r="T282" s="85"/>
      <c r="U282" s="85"/>
      <c r="V282" s="85"/>
      <c r="W282" s="85"/>
      <c r="X282" s="85"/>
      <c r="Y282" s="103"/>
      <c r="Z282" s="65"/>
    </row>
    <row r="283" spans="18:26" x14ac:dyDescent="0.25">
      <c r="R283" s="85"/>
      <c r="S283" s="85"/>
      <c r="T283" s="85"/>
      <c r="U283" s="85"/>
      <c r="V283" s="85"/>
      <c r="W283" s="85"/>
      <c r="X283" s="85"/>
      <c r="Y283" s="103"/>
      <c r="Z283" s="65"/>
    </row>
    <row r="284" spans="18:26" x14ac:dyDescent="0.25">
      <c r="R284" s="85"/>
      <c r="S284" s="85"/>
      <c r="T284" s="85"/>
      <c r="U284" s="85"/>
      <c r="V284" s="85"/>
      <c r="W284" s="85"/>
      <c r="X284" s="85"/>
      <c r="Y284" s="103"/>
      <c r="Z284" s="65"/>
    </row>
    <row r="285" spans="18:26" x14ac:dyDescent="0.25">
      <c r="R285" s="85"/>
      <c r="S285" s="85"/>
      <c r="T285" s="85"/>
      <c r="U285" s="85"/>
      <c r="V285" s="85"/>
      <c r="W285" s="85"/>
      <c r="X285" s="85"/>
      <c r="Y285" s="103"/>
      <c r="Z285" s="65"/>
    </row>
    <row r="286" spans="18:26" x14ac:dyDescent="0.25">
      <c r="R286" s="85"/>
      <c r="S286" s="85"/>
      <c r="T286" s="85"/>
      <c r="U286" s="85"/>
      <c r="V286" s="85"/>
      <c r="W286" s="85"/>
      <c r="X286" s="85"/>
      <c r="Y286" s="103"/>
      <c r="Z286" s="65"/>
    </row>
    <row r="287" spans="18:26" x14ac:dyDescent="0.25">
      <c r="R287" s="85"/>
      <c r="S287" s="85"/>
      <c r="T287" s="85"/>
      <c r="U287" s="85"/>
      <c r="V287" s="85"/>
      <c r="W287" s="85"/>
      <c r="X287" s="85"/>
      <c r="Y287" s="103"/>
      <c r="Z287" s="65"/>
    </row>
    <row r="288" spans="18:26" x14ac:dyDescent="0.25">
      <c r="R288" s="85"/>
      <c r="S288" s="85"/>
      <c r="T288" s="85"/>
      <c r="U288" s="85"/>
      <c r="V288" s="85"/>
      <c r="W288" s="85"/>
      <c r="X288" s="85"/>
      <c r="Y288" s="103"/>
      <c r="Z288" s="65"/>
    </row>
    <row r="289" spans="18:26" x14ac:dyDescent="0.25">
      <c r="R289" s="85"/>
      <c r="S289" s="85"/>
      <c r="T289" s="85"/>
      <c r="U289" s="85"/>
      <c r="V289" s="85"/>
      <c r="W289" s="85"/>
      <c r="X289" s="85"/>
      <c r="Y289" s="103"/>
      <c r="Z289" s="65"/>
    </row>
    <row r="290" spans="18:26" x14ac:dyDescent="0.25">
      <c r="R290" s="85"/>
      <c r="S290" s="85"/>
      <c r="T290" s="85"/>
      <c r="U290" s="85"/>
      <c r="V290" s="85"/>
      <c r="W290" s="85"/>
      <c r="X290" s="85"/>
      <c r="Y290" s="103"/>
      <c r="Z290" s="65"/>
    </row>
    <row r="291" spans="18:26" x14ac:dyDescent="0.25">
      <c r="R291" s="85"/>
      <c r="S291" s="85"/>
      <c r="T291" s="85"/>
      <c r="U291" s="85"/>
      <c r="V291" s="85"/>
      <c r="W291" s="85"/>
      <c r="X291" s="85"/>
      <c r="Y291" s="103"/>
      <c r="Z291" s="65"/>
    </row>
    <row r="292" spans="18:26" x14ac:dyDescent="0.25">
      <c r="R292" s="85"/>
      <c r="S292" s="85"/>
      <c r="T292" s="85"/>
      <c r="U292" s="85"/>
      <c r="V292" s="85"/>
      <c r="W292" s="85"/>
      <c r="X292" s="85"/>
      <c r="Y292" s="103"/>
      <c r="Z292" s="65"/>
    </row>
    <row r="293" spans="18:26" x14ac:dyDescent="0.25">
      <c r="R293" s="85"/>
      <c r="S293" s="85"/>
      <c r="T293" s="85"/>
      <c r="U293" s="85"/>
      <c r="V293" s="85"/>
      <c r="W293" s="85"/>
      <c r="X293" s="85"/>
      <c r="Y293" s="103"/>
      <c r="Z293" s="65"/>
    </row>
    <row r="294" spans="18:26" x14ac:dyDescent="0.25">
      <c r="R294" s="85"/>
      <c r="S294" s="85"/>
      <c r="T294" s="85"/>
      <c r="U294" s="85"/>
      <c r="V294" s="85"/>
      <c r="W294" s="85"/>
      <c r="X294" s="85"/>
      <c r="Y294" s="103"/>
      <c r="Z294" s="65"/>
    </row>
    <row r="295" spans="18:26" x14ac:dyDescent="0.25">
      <c r="R295" s="85"/>
      <c r="S295" s="85"/>
      <c r="T295" s="85"/>
      <c r="U295" s="85"/>
      <c r="V295" s="85"/>
      <c r="W295" s="85"/>
      <c r="X295" s="85"/>
      <c r="Y295" s="103"/>
      <c r="Z295" s="65"/>
    </row>
    <row r="296" spans="18:26" x14ac:dyDescent="0.25">
      <c r="R296" s="85"/>
      <c r="S296" s="85"/>
      <c r="T296" s="85"/>
      <c r="U296" s="85"/>
      <c r="V296" s="85"/>
      <c r="W296" s="85"/>
      <c r="X296" s="85"/>
      <c r="Y296" s="103"/>
      <c r="Z296" s="65"/>
    </row>
    <row r="297" spans="18:26" x14ac:dyDescent="0.25">
      <c r="R297" s="85"/>
      <c r="S297" s="85"/>
      <c r="T297" s="85"/>
      <c r="U297" s="85"/>
      <c r="V297" s="85"/>
      <c r="W297" s="85"/>
      <c r="X297" s="85"/>
      <c r="Y297" s="103"/>
      <c r="Z297" s="65"/>
    </row>
    <row r="298" spans="18:26" x14ac:dyDescent="0.25">
      <c r="R298" s="85"/>
      <c r="S298" s="85"/>
      <c r="T298" s="85"/>
      <c r="U298" s="85"/>
      <c r="V298" s="85"/>
      <c r="W298" s="85"/>
      <c r="X298" s="85"/>
      <c r="Y298" s="103"/>
      <c r="Z298" s="65"/>
    </row>
    <row r="299" spans="18:26" x14ac:dyDescent="0.25">
      <c r="R299" s="85"/>
      <c r="S299" s="85"/>
      <c r="T299" s="85"/>
      <c r="U299" s="85"/>
      <c r="V299" s="85"/>
      <c r="W299" s="85"/>
      <c r="X299" s="85"/>
      <c r="Y299" s="103"/>
      <c r="Z299" s="65"/>
    </row>
    <row r="300" spans="18:26" x14ac:dyDescent="0.25">
      <c r="R300" s="85"/>
      <c r="S300" s="85"/>
      <c r="T300" s="85"/>
      <c r="U300" s="85"/>
      <c r="V300" s="85"/>
      <c r="W300" s="85"/>
      <c r="X300" s="85"/>
      <c r="Y300" s="103"/>
      <c r="Z300" s="65"/>
    </row>
    <row r="301" spans="18:26" x14ac:dyDescent="0.25">
      <c r="R301" s="85"/>
      <c r="S301" s="85"/>
      <c r="T301" s="85"/>
      <c r="U301" s="85"/>
      <c r="V301" s="85"/>
      <c r="W301" s="85"/>
      <c r="X301" s="85"/>
      <c r="Y301" s="103"/>
      <c r="Z301" s="65"/>
    </row>
    <row r="302" spans="18:26" x14ac:dyDescent="0.25">
      <c r="R302" s="85"/>
      <c r="S302" s="85"/>
      <c r="T302" s="85"/>
      <c r="U302" s="85"/>
      <c r="V302" s="85"/>
      <c r="W302" s="85"/>
      <c r="X302" s="85"/>
      <c r="Y302" s="103"/>
      <c r="Z302" s="65"/>
    </row>
    <row r="303" spans="18:26" x14ac:dyDescent="0.25">
      <c r="R303" s="85"/>
      <c r="S303" s="85"/>
      <c r="T303" s="85"/>
      <c r="U303" s="85"/>
      <c r="V303" s="85"/>
      <c r="W303" s="85"/>
      <c r="X303" s="85"/>
      <c r="Y303" s="103"/>
      <c r="Z303" s="65"/>
    </row>
    <row r="304" spans="18:26" x14ac:dyDescent="0.25">
      <c r="R304" s="85"/>
      <c r="S304" s="85"/>
      <c r="T304" s="85"/>
      <c r="U304" s="85"/>
      <c r="V304" s="85"/>
      <c r="W304" s="85"/>
      <c r="X304" s="85"/>
      <c r="Y304" s="103"/>
      <c r="Z304" s="65"/>
    </row>
    <row r="305" spans="18:26" x14ac:dyDescent="0.25">
      <c r="R305" s="85"/>
      <c r="S305" s="85"/>
      <c r="T305" s="85"/>
      <c r="U305" s="85"/>
      <c r="V305" s="85"/>
      <c r="W305" s="85"/>
      <c r="X305" s="85"/>
      <c r="Y305" s="103"/>
      <c r="Z305" s="65"/>
    </row>
    <row r="306" spans="18:26" x14ac:dyDescent="0.25">
      <c r="R306" s="85"/>
      <c r="S306" s="85"/>
      <c r="T306" s="85"/>
      <c r="U306" s="85"/>
      <c r="V306" s="85"/>
      <c r="W306" s="85"/>
      <c r="X306" s="85"/>
      <c r="Y306" s="103"/>
      <c r="Z306" s="65"/>
    </row>
    <row r="307" spans="18:26" x14ac:dyDescent="0.25">
      <c r="R307" s="85"/>
      <c r="S307" s="85"/>
      <c r="T307" s="85"/>
      <c r="U307" s="85"/>
      <c r="V307" s="85"/>
      <c r="W307" s="85"/>
      <c r="X307" s="85"/>
      <c r="Y307" s="103"/>
      <c r="Z307" s="65"/>
    </row>
    <row r="308" spans="18:26" x14ac:dyDescent="0.25">
      <c r="R308" s="85"/>
      <c r="S308" s="85"/>
      <c r="T308" s="85"/>
      <c r="U308" s="85"/>
      <c r="V308" s="85"/>
      <c r="W308" s="85"/>
      <c r="X308" s="85"/>
      <c r="Y308" s="103"/>
      <c r="Z308" s="65"/>
    </row>
    <row r="309" spans="18:26" x14ac:dyDescent="0.25">
      <c r="R309" s="85"/>
      <c r="S309" s="85"/>
      <c r="T309" s="85"/>
      <c r="U309" s="85"/>
      <c r="V309" s="85"/>
      <c r="W309" s="85"/>
      <c r="X309" s="85"/>
      <c r="Y309" s="103"/>
      <c r="Z309" s="65"/>
    </row>
    <row r="310" spans="18:26" x14ac:dyDescent="0.25">
      <c r="R310" s="85"/>
      <c r="S310" s="85"/>
      <c r="T310" s="85"/>
      <c r="U310" s="85"/>
      <c r="V310" s="85"/>
      <c r="W310" s="85"/>
      <c r="X310" s="85"/>
      <c r="Y310" s="103"/>
      <c r="Z310" s="65"/>
    </row>
    <row r="311" spans="18:26" x14ac:dyDescent="0.25">
      <c r="R311" s="85"/>
      <c r="S311" s="85"/>
      <c r="T311" s="85"/>
      <c r="U311" s="85"/>
      <c r="V311" s="85"/>
      <c r="W311" s="85"/>
      <c r="X311" s="85"/>
      <c r="Y311" s="103"/>
      <c r="Z311" s="65"/>
    </row>
    <row r="312" spans="18:26" x14ac:dyDescent="0.25">
      <c r="R312" s="85"/>
      <c r="S312" s="85"/>
      <c r="T312" s="85"/>
      <c r="U312" s="85"/>
      <c r="V312" s="85"/>
      <c r="W312" s="85"/>
      <c r="X312" s="85"/>
      <c r="Y312" s="103"/>
      <c r="Z312" s="65"/>
    </row>
    <row r="313" spans="18:26" x14ac:dyDescent="0.25">
      <c r="R313" s="85"/>
      <c r="S313" s="85"/>
      <c r="T313" s="85"/>
      <c r="U313" s="85"/>
      <c r="V313" s="85"/>
      <c r="W313" s="85"/>
      <c r="X313" s="85"/>
      <c r="Y313" s="103"/>
      <c r="Z313" s="65"/>
    </row>
    <row r="314" spans="18:26" x14ac:dyDescent="0.25">
      <c r="R314" s="85"/>
      <c r="S314" s="85"/>
      <c r="T314" s="85"/>
      <c r="U314" s="85"/>
      <c r="V314" s="85"/>
      <c r="W314" s="85"/>
      <c r="X314" s="85"/>
      <c r="Y314" s="103"/>
      <c r="Z314" s="65"/>
    </row>
    <row r="315" spans="18:26" x14ac:dyDescent="0.25">
      <c r="R315" s="85"/>
      <c r="S315" s="85"/>
      <c r="T315" s="85"/>
      <c r="U315" s="85"/>
      <c r="V315" s="85"/>
      <c r="W315" s="85"/>
      <c r="X315" s="85"/>
      <c r="Y315" s="103"/>
      <c r="Z315" s="65"/>
    </row>
    <row r="316" spans="18:26" x14ac:dyDescent="0.25">
      <c r="R316" s="85"/>
      <c r="S316" s="85"/>
      <c r="T316" s="85"/>
      <c r="U316" s="85"/>
      <c r="V316" s="85"/>
      <c r="W316" s="85"/>
      <c r="X316" s="85"/>
      <c r="Y316" s="103"/>
      <c r="Z316" s="65"/>
    </row>
    <row r="317" spans="18:26" x14ac:dyDescent="0.25">
      <c r="R317" s="85"/>
      <c r="S317" s="85"/>
      <c r="T317" s="85"/>
      <c r="U317" s="85"/>
      <c r="V317" s="85"/>
      <c r="W317" s="85"/>
      <c r="X317" s="85"/>
      <c r="Y317" s="103"/>
      <c r="Z317" s="65"/>
    </row>
    <row r="318" spans="18:26" x14ac:dyDescent="0.25">
      <c r="R318" s="85"/>
      <c r="S318" s="85"/>
      <c r="T318" s="85"/>
      <c r="U318" s="85"/>
      <c r="V318" s="85"/>
      <c r="W318" s="85"/>
      <c r="X318" s="85"/>
      <c r="Y318" s="103"/>
      <c r="Z318" s="65"/>
    </row>
    <row r="319" spans="18:26" x14ac:dyDescent="0.25">
      <c r="R319" s="85"/>
      <c r="S319" s="85"/>
      <c r="T319" s="85"/>
      <c r="U319" s="85"/>
      <c r="V319" s="85"/>
      <c r="W319" s="85"/>
      <c r="X319" s="85"/>
      <c r="Y319" s="103"/>
      <c r="Z319" s="65"/>
    </row>
    <row r="320" spans="18:26" x14ac:dyDescent="0.25">
      <c r="R320" s="85"/>
      <c r="S320" s="85"/>
      <c r="T320" s="85"/>
      <c r="U320" s="85"/>
      <c r="V320" s="85"/>
      <c r="W320" s="85"/>
      <c r="X320" s="85"/>
      <c r="Y320" s="103"/>
      <c r="Z320" s="65"/>
    </row>
    <row r="321" spans="18:26" x14ac:dyDescent="0.25">
      <c r="R321" s="85"/>
      <c r="S321" s="85"/>
      <c r="T321" s="85"/>
      <c r="U321" s="85"/>
      <c r="V321" s="85"/>
      <c r="W321" s="85"/>
      <c r="X321" s="85"/>
      <c r="Y321" s="103"/>
      <c r="Z321" s="65"/>
    </row>
    <row r="322" spans="18:26" x14ac:dyDescent="0.25">
      <c r="R322" s="85"/>
      <c r="S322" s="85"/>
      <c r="T322" s="85"/>
      <c r="U322" s="85"/>
      <c r="V322" s="85"/>
      <c r="W322" s="85"/>
      <c r="X322" s="85"/>
      <c r="Y322" s="103"/>
      <c r="Z322" s="65"/>
    </row>
    <row r="323" spans="18:26" x14ac:dyDescent="0.25">
      <c r="R323" s="85"/>
      <c r="S323" s="85"/>
      <c r="T323" s="85"/>
      <c r="U323" s="85"/>
      <c r="V323" s="85"/>
      <c r="W323" s="85"/>
      <c r="X323" s="85"/>
      <c r="Y323" s="103"/>
      <c r="Z323" s="65"/>
    </row>
    <row r="324" spans="18:26" x14ac:dyDescent="0.25">
      <c r="R324" s="85"/>
      <c r="S324" s="85"/>
      <c r="T324" s="85"/>
      <c r="U324" s="85"/>
      <c r="V324" s="85"/>
      <c r="W324" s="85"/>
      <c r="X324" s="85"/>
      <c r="Y324" s="103"/>
      <c r="Z324" s="65"/>
    </row>
    <row r="325" spans="18:26" x14ac:dyDescent="0.25">
      <c r="R325" s="85"/>
      <c r="S325" s="85"/>
      <c r="T325" s="85"/>
      <c r="U325" s="85"/>
      <c r="V325" s="85"/>
      <c r="W325" s="85"/>
      <c r="X325" s="85"/>
      <c r="Y325" s="103"/>
      <c r="Z325" s="65"/>
    </row>
    <row r="326" spans="18:26" x14ac:dyDescent="0.25">
      <c r="R326" s="85"/>
      <c r="S326" s="85"/>
      <c r="T326" s="85"/>
      <c r="U326" s="85"/>
      <c r="V326" s="85"/>
      <c r="W326" s="85"/>
      <c r="X326" s="85"/>
      <c r="Y326" s="103"/>
      <c r="Z326" s="65"/>
    </row>
    <row r="327" spans="18:26" x14ac:dyDescent="0.25">
      <c r="R327" s="85"/>
      <c r="S327" s="85"/>
      <c r="T327" s="85"/>
      <c r="U327" s="85"/>
      <c r="V327" s="85"/>
      <c r="W327" s="85"/>
      <c r="X327" s="85"/>
      <c r="Y327" s="103"/>
      <c r="Z327" s="65"/>
    </row>
    <row r="328" spans="18:26" x14ac:dyDescent="0.25">
      <c r="R328" s="85"/>
      <c r="S328" s="85"/>
      <c r="T328" s="85"/>
      <c r="U328" s="85"/>
      <c r="V328" s="85"/>
      <c r="W328" s="85"/>
      <c r="X328" s="85"/>
      <c r="Y328" s="103"/>
      <c r="Z328" s="65"/>
    </row>
    <row r="329" spans="18:26" x14ac:dyDescent="0.25">
      <c r="R329" s="85"/>
      <c r="S329" s="85"/>
      <c r="T329" s="85"/>
      <c r="U329" s="85"/>
      <c r="V329" s="85"/>
      <c r="W329" s="85"/>
      <c r="X329" s="85"/>
      <c r="Y329" s="103"/>
      <c r="Z329" s="65"/>
    </row>
    <row r="330" spans="18:26" x14ac:dyDescent="0.25">
      <c r="R330" s="85"/>
      <c r="S330" s="85"/>
      <c r="T330" s="85"/>
      <c r="U330" s="85"/>
      <c r="V330" s="85"/>
      <c r="W330" s="85"/>
      <c r="X330" s="85"/>
      <c r="Y330" s="103"/>
      <c r="Z330" s="65"/>
    </row>
    <row r="331" spans="18:26" x14ac:dyDescent="0.25">
      <c r="R331" s="85"/>
      <c r="S331" s="85"/>
      <c r="T331" s="85"/>
      <c r="U331" s="85"/>
      <c r="V331" s="85"/>
      <c r="W331" s="85"/>
      <c r="X331" s="85"/>
      <c r="Y331" s="103"/>
      <c r="Z331" s="65"/>
    </row>
    <row r="332" spans="18:26" x14ac:dyDescent="0.25">
      <c r="R332" s="85"/>
      <c r="S332" s="85"/>
      <c r="T332" s="85"/>
      <c r="U332" s="85"/>
      <c r="V332" s="85"/>
      <c r="W332" s="85"/>
      <c r="X332" s="85"/>
      <c r="Y332" s="103"/>
      <c r="Z332" s="65"/>
    </row>
    <row r="333" spans="18:26" x14ac:dyDescent="0.25">
      <c r="R333" s="85"/>
      <c r="S333" s="85"/>
      <c r="T333" s="85"/>
      <c r="U333" s="85"/>
      <c r="V333" s="85"/>
      <c r="W333" s="85"/>
      <c r="X333" s="85"/>
      <c r="Y333" s="103"/>
      <c r="Z333" s="65"/>
    </row>
    <row r="334" spans="18:26" x14ac:dyDescent="0.25">
      <c r="R334" s="85"/>
      <c r="S334" s="85"/>
      <c r="T334" s="85"/>
      <c r="U334" s="85"/>
      <c r="V334" s="85"/>
      <c r="W334" s="85"/>
      <c r="X334" s="85"/>
      <c r="Y334" s="103"/>
      <c r="Z334" s="65"/>
    </row>
    <row r="335" spans="18:26" x14ac:dyDescent="0.25">
      <c r="R335" s="85"/>
      <c r="S335" s="85"/>
      <c r="T335" s="85"/>
      <c r="U335" s="85"/>
      <c r="V335" s="85"/>
      <c r="W335" s="85"/>
      <c r="X335" s="85"/>
      <c r="Y335" s="103"/>
      <c r="Z335" s="65"/>
    </row>
    <row r="336" spans="18:26" x14ac:dyDescent="0.25">
      <c r="R336" s="85"/>
      <c r="S336" s="85"/>
      <c r="T336" s="85"/>
      <c r="U336" s="85"/>
      <c r="V336" s="85"/>
      <c r="W336" s="85"/>
      <c r="X336" s="85"/>
      <c r="Y336" s="103"/>
      <c r="Z336" s="65"/>
    </row>
    <row r="337" spans="18:26" x14ac:dyDescent="0.25">
      <c r="R337" s="85"/>
      <c r="S337" s="85"/>
      <c r="T337" s="85"/>
      <c r="U337" s="85"/>
      <c r="V337" s="85"/>
      <c r="W337" s="85"/>
      <c r="X337" s="85"/>
      <c r="Y337" s="103"/>
      <c r="Z337" s="65"/>
    </row>
    <row r="338" spans="18:26" x14ac:dyDescent="0.25">
      <c r="R338" s="85"/>
      <c r="S338" s="85"/>
      <c r="T338" s="85"/>
      <c r="U338" s="85"/>
      <c r="V338" s="85"/>
      <c r="W338" s="85"/>
      <c r="X338" s="85"/>
      <c r="Y338" s="103"/>
      <c r="Z338" s="65"/>
    </row>
    <row r="339" spans="18:26" x14ac:dyDescent="0.25">
      <c r="R339" s="85"/>
      <c r="S339" s="85"/>
      <c r="T339" s="85"/>
      <c r="U339" s="85"/>
      <c r="V339" s="85"/>
      <c r="W339" s="85"/>
      <c r="X339" s="85"/>
      <c r="Y339" s="103"/>
      <c r="Z339" s="65"/>
    </row>
    <row r="340" spans="18:26" x14ac:dyDescent="0.25">
      <c r="R340" s="85"/>
      <c r="S340" s="85"/>
      <c r="T340" s="85"/>
      <c r="U340" s="85"/>
      <c r="V340" s="85"/>
      <c r="W340" s="85"/>
      <c r="X340" s="85"/>
      <c r="Y340" s="103"/>
      <c r="Z340" s="65"/>
    </row>
    <row r="341" spans="18:26" x14ac:dyDescent="0.25">
      <c r="R341" s="85"/>
      <c r="S341" s="85"/>
      <c r="T341" s="85"/>
      <c r="U341" s="85"/>
      <c r="V341" s="85"/>
      <c r="W341" s="85"/>
      <c r="X341" s="85"/>
      <c r="Y341" s="103"/>
      <c r="Z341" s="65"/>
    </row>
    <row r="342" spans="18:26" x14ac:dyDescent="0.25">
      <c r="R342" s="85"/>
      <c r="S342" s="85"/>
      <c r="T342" s="85"/>
      <c r="U342" s="85"/>
      <c r="V342" s="85"/>
      <c r="W342" s="85"/>
      <c r="X342" s="85"/>
      <c r="Y342" s="103"/>
      <c r="Z342" s="65"/>
    </row>
    <row r="343" spans="18:26" x14ac:dyDescent="0.25">
      <c r="R343" s="85"/>
      <c r="S343" s="85"/>
      <c r="T343" s="85"/>
      <c r="U343" s="85"/>
      <c r="V343" s="85"/>
      <c r="W343" s="85"/>
      <c r="X343" s="85"/>
      <c r="Y343" s="103"/>
      <c r="Z343" s="65"/>
    </row>
    <row r="344" spans="18:26" x14ac:dyDescent="0.25">
      <c r="R344" s="85"/>
      <c r="S344" s="85"/>
      <c r="T344" s="85"/>
      <c r="U344" s="85"/>
      <c r="V344" s="85"/>
      <c r="W344" s="85"/>
      <c r="X344" s="85"/>
      <c r="Y344" s="103"/>
      <c r="Z344" s="65"/>
    </row>
    <row r="345" spans="18:26" x14ac:dyDescent="0.25">
      <c r="R345" s="85"/>
      <c r="S345" s="85"/>
      <c r="T345" s="85"/>
      <c r="U345" s="85"/>
      <c r="V345" s="85"/>
      <c r="W345" s="85"/>
      <c r="X345" s="85"/>
      <c r="Y345" s="103"/>
      <c r="Z345" s="65"/>
    </row>
    <row r="346" spans="18:26" x14ac:dyDescent="0.25">
      <c r="R346" s="85"/>
      <c r="S346" s="85"/>
      <c r="T346" s="85"/>
      <c r="U346" s="85"/>
      <c r="V346" s="85"/>
      <c r="W346" s="85"/>
      <c r="X346" s="85"/>
      <c r="Y346" s="103"/>
      <c r="Z346" s="65"/>
    </row>
    <row r="347" spans="18:26" x14ac:dyDescent="0.25">
      <c r="R347" s="85"/>
      <c r="S347" s="85"/>
      <c r="T347" s="85"/>
      <c r="U347" s="85"/>
      <c r="V347" s="85"/>
      <c r="W347" s="85"/>
      <c r="X347" s="85"/>
      <c r="Y347" s="103"/>
      <c r="Z347" s="65"/>
    </row>
    <row r="348" spans="18:26" x14ac:dyDescent="0.25">
      <c r="R348" s="85"/>
      <c r="S348" s="85"/>
      <c r="T348" s="85"/>
      <c r="U348" s="85"/>
      <c r="V348" s="85"/>
      <c r="W348" s="85"/>
      <c r="X348" s="85"/>
      <c r="Y348" s="103"/>
      <c r="Z348" s="65"/>
    </row>
    <row r="349" spans="18:26" x14ac:dyDescent="0.25">
      <c r="R349" s="85"/>
      <c r="S349" s="85"/>
      <c r="T349" s="85"/>
      <c r="U349" s="85"/>
      <c r="V349" s="85"/>
      <c r="W349" s="85"/>
      <c r="X349" s="85"/>
      <c r="Y349" s="103"/>
      <c r="Z349" s="65"/>
    </row>
    <row r="350" spans="18:26" x14ac:dyDescent="0.25">
      <c r="R350" s="85"/>
      <c r="S350" s="85"/>
      <c r="T350" s="85"/>
      <c r="U350" s="85"/>
      <c r="V350" s="85"/>
      <c r="W350" s="85"/>
      <c r="X350" s="85"/>
      <c r="Y350" s="103"/>
      <c r="Z350" s="65"/>
    </row>
    <row r="351" spans="18:26" x14ac:dyDescent="0.25">
      <c r="R351" s="85"/>
      <c r="S351" s="85"/>
      <c r="T351" s="85"/>
      <c r="U351" s="85"/>
      <c r="V351" s="85"/>
      <c r="W351" s="85"/>
      <c r="X351" s="85"/>
      <c r="Y351" s="103"/>
      <c r="Z351" s="65"/>
    </row>
    <row r="352" spans="18:26" x14ac:dyDescent="0.25">
      <c r="R352" s="85"/>
      <c r="S352" s="85"/>
      <c r="T352" s="85"/>
      <c r="U352" s="85"/>
      <c r="V352" s="85"/>
      <c r="W352" s="85"/>
      <c r="X352" s="85"/>
      <c r="Y352" s="103"/>
      <c r="Z352" s="65"/>
    </row>
    <row r="353" spans="18:26" x14ac:dyDescent="0.25">
      <c r="R353" s="85"/>
      <c r="S353" s="85"/>
      <c r="T353" s="85"/>
      <c r="U353" s="85"/>
      <c r="V353" s="85"/>
      <c r="W353" s="85"/>
      <c r="X353" s="85"/>
      <c r="Y353" s="103"/>
      <c r="Z353" s="65"/>
    </row>
    <row r="354" spans="18:26" x14ac:dyDescent="0.25">
      <c r="R354" s="85"/>
      <c r="S354" s="85"/>
      <c r="T354" s="85"/>
      <c r="U354" s="85"/>
      <c r="V354" s="85"/>
      <c r="W354" s="85"/>
      <c r="X354" s="85"/>
      <c r="Y354" s="103"/>
      <c r="Z354" s="65"/>
    </row>
    <row r="355" spans="18:26" x14ac:dyDescent="0.25">
      <c r="R355" s="85"/>
      <c r="S355" s="85"/>
      <c r="T355" s="85"/>
      <c r="U355" s="85"/>
      <c r="V355" s="85"/>
      <c r="W355" s="85"/>
      <c r="X355" s="85"/>
      <c r="Y355" s="103"/>
      <c r="Z355" s="65"/>
    </row>
    <row r="356" spans="18:26" x14ac:dyDescent="0.25">
      <c r="R356" s="85"/>
      <c r="S356" s="85"/>
      <c r="T356" s="85"/>
      <c r="U356" s="85"/>
      <c r="V356" s="85"/>
      <c r="W356" s="85"/>
      <c r="X356" s="85"/>
      <c r="Y356" s="103"/>
      <c r="Z356" s="65"/>
    </row>
    <row r="357" spans="18:26" x14ac:dyDescent="0.25">
      <c r="R357" s="85"/>
      <c r="S357" s="85"/>
      <c r="T357" s="85"/>
      <c r="U357" s="85"/>
      <c r="V357" s="85"/>
      <c r="W357" s="85"/>
      <c r="X357" s="85"/>
      <c r="Y357" s="103"/>
      <c r="Z357" s="65"/>
    </row>
    <row r="358" spans="18:26" x14ac:dyDescent="0.25">
      <c r="R358" s="85"/>
      <c r="S358" s="85"/>
      <c r="T358" s="85"/>
      <c r="U358" s="85"/>
      <c r="V358" s="85"/>
      <c r="W358" s="85"/>
      <c r="X358" s="85"/>
      <c r="Y358" s="103"/>
      <c r="Z358" s="65"/>
    </row>
    <row r="359" spans="18:26" x14ac:dyDescent="0.25">
      <c r="R359" s="85"/>
      <c r="S359" s="85"/>
      <c r="T359" s="85"/>
      <c r="U359" s="85"/>
      <c r="V359" s="85"/>
      <c r="W359" s="85"/>
      <c r="X359" s="85"/>
      <c r="Y359" s="103"/>
      <c r="Z359" s="65"/>
    </row>
    <row r="360" spans="18:26" x14ac:dyDescent="0.25">
      <c r="R360" s="85"/>
      <c r="S360" s="85"/>
      <c r="T360" s="85"/>
      <c r="U360" s="85"/>
      <c r="V360" s="85"/>
      <c r="W360" s="85"/>
      <c r="X360" s="85"/>
      <c r="Y360" s="103"/>
      <c r="Z360" s="65"/>
    </row>
    <row r="361" spans="18:26" x14ac:dyDescent="0.25">
      <c r="R361" s="85"/>
      <c r="S361" s="85"/>
      <c r="T361" s="85"/>
      <c r="U361" s="85"/>
      <c r="V361" s="85"/>
      <c r="W361" s="85"/>
      <c r="X361" s="85"/>
      <c r="Y361" s="103"/>
      <c r="Z361" s="65"/>
    </row>
    <row r="362" spans="18:26" x14ac:dyDescent="0.25">
      <c r="R362" s="85"/>
      <c r="S362" s="85"/>
      <c r="T362" s="85"/>
      <c r="U362" s="85"/>
      <c r="V362" s="85"/>
      <c r="W362" s="85"/>
      <c r="X362" s="85"/>
      <c r="Y362" s="103"/>
      <c r="Z362" s="65"/>
    </row>
    <row r="363" spans="18:26" x14ac:dyDescent="0.25">
      <c r="R363" s="85"/>
      <c r="S363" s="85"/>
      <c r="T363" s="85"/>
      <c r="U363" s="85"/>
      <c r="V363" s="85"/>
      <c r="W363" s="85"/>
      <c r="X363" s="85"/>
      <c r="Y363" s="103"/>
      <c r="Z363" s="65"/>
    </row>
    <row r="364" spans="18:26" x14ac:dyDescent="0.25">
      <c r="R364" s="85"/>
      <c r="S364" s="85"/>
      <c r="T364" s="85"/>
      <c r="U364" s="85"/>
      <c r="V364" s="85"/>
      <c r="W364" s="85"/>
      <c r="X364" s="85"/>
      <c r="Y364" s="103"/>
      <c r="Z364" s="65"/>
    </row>
    <row r="365" spans="18:26" x14ac:dyDescent="0.25">
      <c r="R365" s="85"/>
      <c r="S365" s="85"/>
      <c r="T365" s="85"/>
      <c r="U365" s="85"/>
      <c r="V365" s="85"/>
      <c r="W365" s="85"/>
      <c r="X365" s="85"/>
      <c r="Y365" s="103"/>
      <c r="Z365" s="65"/>
    </row>
    <row r="366" spans="18:26" x14ac:dyDescent="0.25">
      <c r="R366" s="85"/>
      <c r="S366" s="85"/>
      <c r="T366" s="85"/>
      <c r="U366" s="85"/>
      <c r="V366" s="85"/>
      <c r="W366" s="85"/>
      <c r="X366" s="85"/>
      <c r="Y366" s="103"/>
      <c r="Z366" s="65"/>
    </row>
    <row r="367" spans="18:26" x14ac:dyDescent="0.25">
      <c r="R367" s="85"/>
      <c r="S367" s="85"/>
      <c r="T367" s="85"/>
      <c r="U367" s="85"/>
      <c r="V367" s="85"/>
      <c r="W367" s="85"/>
      <c r="X367" s="85"/>
      <c r="Y367" s="103"/>
      <c r="Z367" s="65"/>
    </row>
    <row r="368" spans="18:26" x14ac:dyDescent="0.25">
      <c r="R368" s="85"/>
      <c r="S368" s="85"/>
      <c r="T368" s="85"/>
      <c r="U368" s="85"/>
      <c r="V368" s="85"/>
      <c r="W368" s="85"/>
      <c r="X368" s="85"/>
      <c r="Y368" s="103"/>
      <c r="Z368" s="65"/>
    </row>
    <row r="369" spans="18:26" x14ac:dyDescent="0.25">
      <c r="R369" s="85"/>
      <c r="S369" s="85"/>
      <c r="T369" s="85"/>
      <c r="U369" s="85"/>
      <c r="V369" s="85"/>
      <c r="W369" s="85"/>
      <c r="X369" s="85"/>
      <c r="Y369" s="103"/>
      <c r="Z369" s="65"/>
    </row>
    <row r="370" spans="18:26" x14ac:dyDescent="0.25">
      <c r="R370" s="85"/>
      <c r="S370" s="85"/>
      <c r="T370" s="85"/>
      <c r="U370" s="85"/>
      <c r="V370" s="85"/>
      <c r="W370" s="85"/>
      <c r="X370" s="85"/>
      <c r="Y370" s="103"/>
      <c r="Z370" s="65"/>
    </row>
    <row r="371" spans="18:26" x14ac:dyDescent="0.25">
      <c r="R371" s="85"/>
      <c r="S371" s="85"/>
      <c r="T371" s="85"/>
      <c r="U371" s="85"/>
      <c r="V371" s="85"/>
      <c r="W371" s="85"/>
      <c r="X371" s="85"/>
      <c r="Y371" s="103"/>
      <c r="Z371" s="65"/>
    </row>
    <row r="372" spans="18:26" x14ac:dyDescent="0.25">
      <c r="R372" s="85"/>
      <c r="S372" s="85"/>
      <c r="T372" s="85"/>
      <c r="U372" s="85"/>
      <c r="V372" s="85"/>
      <c r="W372" s="85"/>
      <c r="X372" s="85"/>
      <c r="Y372" s="103"/>
      <c r="Z372" s="65"/>
    </row>
    <row r="373" spans="18:26" x14ac:dyDescent="0.25">
      <c r="R373" s="85"/>
      <c r="S373" s="85"/>
      <c r="T373" s="85"/>
      <c r="U373" s="85"/>
      <c r="V373" s="85"/>
      <c r="W373" s="85"/>
      <c r="X373" s="85"/>
      <c r="Y373" s="103"/>
      <c r="Z373" s="65"/>
    </row>
    <row r="374" spans="18:26" x14ac:dyDescent="0.25">
      <c r="R374" s="85"/>
      <c r="S374" s="85"/>
      <c r="T374" s="85"/>
      <c r="U374" s="85"/>
      <c r="V374" s="85"/>
      <c r="W374" s="85"/>
      <c r="X374" s="85"/>
      <c r="Y374" s="103"/>
      <c r="Z374" s="65"/>
    </row>
    <row r="375" spans="18:26" x14ac:dyDescent="0.25">
      <c r="R375" s="85"/>
      <c r="S375" s="85"/>
      <c r="T375" s="85"/>
      <c r="U375" s="85"/>
      <c r="V375" s="85"/>
      <c r="W375" s="85"/>
      <c r="X375" s="85"/>
      <c r="Y375" s="103"/>
      <c r="Z375" s="65"/>
    </row>
    <row r="376" spans="18:26" x14ac:dyDescent="0.25">
      <c r="R376" s="85"/>
      <c r="S376" s="85"/>
      <c r="T376" s="85"/>
      <c r="U376" s="85"/>
      <c r="V376" s="85"/>
      <c r="W376" s="85"/>
      <c r="X376" s="85"/>
      <c r="Y376" s="103"/>
      <c r="Z376" s="65"/>
    </row>
    <row r="377" spans="18:26" x14ac:dyDescent="0.25">
      <c r="R377" s="85"/>
      <c r="S377" s="85"/>
      <c r="T377" s="85"/>
      <c r="U377" s="85"/>
      <c r="V377" s="85"/>
      <c r="W377" s="85"/>
      <c r="X377" s="85"/>
      <c r="Y377" s="103"/>
      <c r="Z377" s="65"/>
    </row>
    <row r="378" spans="18:26" x14ac:dyDescent="0.25">
      <c r="R378" s="85"/>
      <c r="S378" s="85"/>
      <c r="T378" s="85"/>
      <c r="U378" s="85"/>
      <c r="V378" s="85"/>
      <c r="W378" s="85"/>
      <c r="X378" s="85"/>
      <c r="Y378" s="103"/>
      <c r="Z378" s="65"/>
    </row>
    <row r="379" spans="18:26" x14ac:dyDescent="0.25">
      <c r="R379" s="85"/>
      <c r="S379" s="85"/>
      <c r="T379" s="85"/>
      <c r="U379" s="85"/>
      <c r="V379" s="85"/>
      <c r="W379" s="85"/>
      <c r="X379" s="85"/>
      <c r="Y379" s="103"/>
      <c r="Z379" s="65"/>
    </row>
    <row r="380" spans="18:26" x14ac:dyDescent="0.25">
      <c r="R380" s="85"/>
      <c r="S380" s="85"/>
      <c r="T380" s="85"/>
      <c r="U380" s="85"/>
      <c r="V380" s="85"/>
      <c r="W380" s="85"/>
      <c r="X380" s="85"/>
      <c r="Y380" s="103"/>
      <c r="Z380" s="65"/>
    </row>
    <row r="381" spans="18:26" x14ac:dyDescent="0.25">
      <c r="R381" s="85"/>
      <c r="S381" s="85"/>
      <c r="T381" s="85"/>
      <c r="U381" s="85"/>
      <c r="V381" s="85"/>
      <c r="W381" s="85"/>
      <c r="X381" s="85"/>
      <c r="Y381" s="103"/>
      <c r="Z381" s="65"/>
    </row>
    <row r="382" spans="18:26" x14ac:dyDescent="0.25">
      <c r="R382" s="85"/>
      <c r="S382" s="85"/>
      <c r="T382" s="85"/>
      <c r="U382" s="85"/>
      <c r="V382" s="85"/>
      <c r="W382" s="85"/>
      <c r="X382" s="85"/>
      <c r="Y382" s="103"/>
      <c r="Z382" s="65"/>
    </row>
    <row r="383" spans="18:26" x14ac:dyDescent="0.25">
      <c r="R383" s="85"/>
      <c r="S383" s="85"/>
      <c r="T383" s="85"/>
      <c r="U383" s="85"/>
      <c r="V383" s="85"/>
      <c r="W383" s="85"/>
      <c r="X383" s="85"/>
      <c r="Y383" s="103"/>
      <c r="Z383" s="65"/>
    </row>
    <row r="384" spans="18:26" x14ac:dyDescent="0.25">
      <c r="R384" s="85"/>
      <c r="S384" s="85"/>
      <c r="T384" s="85"/>
      <c r="U384" s="85"/>
      <c r="V384" s="85"/>
      <c r="W384" s="85"/>
      <c r="X384" s="85"/>
      <c r="Y384" s="103"/>
      <c r="Z384" s="65"/>
    </row>
    <row r="385" spans="18:26" x14ac:dyDescent="0.25">
      <c r="R385" s="85"/>
      <c r="S385" s="85"/>
      <c r="T385" s="85"/>
      <c r="U385" s="85"/>
      <c r="V385" s="85"/>
      <c r="W385" s="85"/>
      <c r="X385" s="85"/>
      <c r="Y385" s="103"/>
      <c r="Z385" s="65"/>
    </row>
    <row r="386" spans="18:26" x14ac:dyDescent="0.25">
      <c r="R386" s="85"/>
      <c r="S386" s="85"/>
      <c r="T386" s="85"/>
      <c r="U386" s="85"/>
      <c r="V386" s="85"/>
      <c r="W386" s="85"/>
      <c r="X386" s="85"/>
      <c r="Y386" s="103"/>
      <c r="Z386" s="65"/>
    </row>
    <row r="387" spans="18:26" x14ac:dyDescent="0.25">
      <c r="R387" s="85"/>
      <c r="S387" s="85"/>
      <c r="T387" s="85"/>
      <c r="U387" s="85"/>
      <c r="V387" s="85"/>
      <c r="W387" s="85"/>
      <c r="X387" s="85"/>
      <c r="Y387" s="103"/>
      <c r="Z387" s="65"/>
    </row>
    <row r="388" spans="18:26" x14ac:dyDescent="0.25">
      <c r="R388" s="85"/>
      <c r="S388" s="85"/>
      <c r="T388" s="85"/>
      <c r="U388" s="85"/>
      <c r="V388" s="85"/>
      <c r="W388" s="85"/>
      <c r="X388" s="85"/>
      <c r="Y388" s="103"/>
      <c r="Z388" s="65"/>
    </row>
    <row r="389" spans="18:26" x14ac:dyDescent="0.25">
      <c r="R389" s="85"/>
      <c r="S389" s="85"/>
      <c r="T389" s="85"/>
      <c r="U389" s="85"/>
      <c r="V389" s="85"/>
      <c r="W389" s="85"/>
      <c r="X389" s="85"/>
      <c r="Y389" s="103"/>
      <c r="Z389" s="65"/>
    </row>
    <row r="390" spans="18:26" x14ac:dyDescent="0.25">
      <c r="R390" s="85"/>
      <c r="S390" s="85"/>
      <c r="T390" s="85"/>
      <c r="U390" s="85"/>
      <c r="V390" s="85"/>
      <c r="W390" s="85"/>
      <c r="X390" s="85"/>
      <c r="Y390" s="103"/>
      <c r="Z390" s="65"/>
    </row>
    <row r="391" spans="18:26" x14ac:dyDescent="0.25">
      <c r="R391" s="85"/>
      <c r="S391" s="85"/>
      <c r="T391" s="85"/>
      <c r="U391" s="85"/>
      <c r="V391" s="85"/>
      <c r="W391" s="85"/>
      <c r="X391" s="85"/>
      <c r="Y391" s="103"/>
      <c r="Z391" s="65"/>
    </row>
    <row r="392" spans="18:26" x14ac:dyDescent="0.25">
      <c r="R392" s="85"/>
      <c r="S392" s="85"/>
      <c r="T392" s="85"/>
      <c r="U392" s="85"/>
      <c r="V392" s="85"/>
      <c r="W392" s="85"/>
      <c r="X392" s="85"/>
      <c r="Y392" s="103"/>
      <c r="Z392" s="65"/>
    </row>
    <row r="393" spans="18:26" x14ac:dyDescent="0.25">
      <c r="R393" s="85"/>
      <c r="S393" s="85"/>
      <c r="T393" s="85"/>
      <c r="U393" s="85"/>
      <c r="V393" s="85"/>
      <c r="W393" s="85"/>
      <c r="X393" s="85"/>
      <c r="Y393" s="103"/>
      <c r="Z393" s="65"/>
    </row>
    <row r="394" spans="18:26" x14ac:dyDescent="0.25">
      <c r="R394" s="85"/>
      <c r="S394" s="85"/>
      <c r="T394" s="85"/>
      <c r="U394" s="85"/>
      <c r="V394" s="85"/>
      <c r="W394" s="85"/>
      <c r="X394" s="85"/>
      <c r="Y394" s="103"/>
      <c r="Z394" s="65"/>
    </row>
    <row r="395" spans="18:26" x14ac:dyDescent="0.25">
      <c r="R395" s="85"/>
      <c r="S395" s="85"/>
      <c r="T395" s="85"/>
      <c r="U395" s="85"/>
      <c r="V395" s="85"/>
      <c r="W395" s="85"/>
      <c r="X395" s="85"/>
      <c r="Y395" s="103"/>
      <c r="Z395" s="65"/>
    </row>
    <row r="396" spans="18:26" x14ac:dyDescent="0.25">
      <c r="R396" s="85"/>
      <c r="S396" s="85"/>
      <c r="T396" s="85"/>
      <c r="U396" s="85"/>
      <c r="V396" s="85"/>
      <c r="W396" s="85"/>
      <c r="X396" s="85"/>
      <c r="Y396" s="103"/>
      <c r="Z396" s="65"/>
    </row>
    <row r="397" spans="18:26" x14ac:dyDescent="0.25">
      <c r="R397" s="85"/>
      <c r="S397" s="85"/>
      <c r="T397" s="85"/>
      <c r="U397" s="85"/>
      <c r="V397" s="85"/>
      <c r="W397" s="85"/>
      <c r="X397" s="85"/>
      <c r="Y397" s="103"/>
      <c r="Z397" s="65"/>
    </row>
    <row r="398" spans="18:26" x14ac:dyDescent="0.25">
      <c r="R398" s="85"/>
      <c r="S398" s="85"/>
      <c r="T398" s="85"/>
      <c r="U398" s="85"/>
      <c r="V398" s="85"/>
      <c r="W398" s="85"/>
      <c r="X398" s="85"/>
      <c r="Y398" s="103"/>
      <c r="Z398" s="65"/>
    </row>
    <row r="399" spans="18:26" x14ac:dyDescent="0.25">
      <c r="R399" s="85"/>
      <c r="S399" s="85"/>
      <c r="T399" s="85"/>
      <c r="U399" s="85"/>
      <c r="V399" s="85"/>
      <c r="W399" s="85"/>
      <c r="X399" s="85"/>
      <c r="Y399" s="103"/>
      <c r="Z399" s="65"/>
    </row>
    <row r="400" spans="18:26" x14ac:dyDescent="0.25">
      <c r="R400" s="85"/>
      <c r="S400" s="85"/>
      <c r="T400" s="85"/>
      <c r="U400" s="85"/>
      <c r="V400" s="85"/>
      <c r="W400" s="85"/>
      <c r="X400" s="85"/>
      <c r="Y400" s="103"/>
      <c r="Z400" s="65"/>
    </row>
    <row r="401" spans="18:26" x14ac:dyDescent="0.25">
      <c r="R401" s="85"/>
      <c r="S401" s="85"/>
      <c r="T401" s="85"/>
      <c r="U401" s="85"/>
      <c r="V401" s="85"/>
      <c r="W401" s="85"/>
      <c r="X401" s="85"/>
      <c r="Y401" s="103"/>
      <c r="Z401" s="65"/>
    </row>
    <row r="402" spans="18:26" x14ac:dyDescent="0.25">
      <c r="R402" s="85"/>
      <c r="S402" s="85"/>
      <c r="T402" s="85"/>
      <c r="U402" s="85"/>
      <c r="V402" s="85"/>
      <c r="W402" s="85"/>
      <c r="X402" s="85"/>
      <c r="Y402" s="103"/>
      <c r="Z402" s="65"/>
    </row>
    <row r="403" spans="18:26" x14ac:dyDescent="0.25">
      <c r="R403" s="85"/>
      <c r="S403" s="85"/>
      <c r="T403" s="85"/>
      <c r="U403" s="85"/>
      <c r="V403" s="85"/>
      <c r="W403" s="85"/>
      <c r="X403" s="85"/>
      <c r="Y403" s="103"/>
      <c r="Z403" s="65"/>
    </row>
    <row r="404" spans="18:26" x14ac:dyDescent="0.25">
      <c r="R404" s="85"/>
      <c r="S404" s="85"/>
      <c r="T404" s="85"/>
      <c r="U404" s="85"/>
      <c r="V404" s="85"/>
      <c r="W404" s="85"/>
      <c r="X404" s="85"/>
      <c r="Y404" s="103"/>
      <c r="Z404" s="65"/>
    </row>
    <row r="405" spans="18:26" x14ac:dyDescent="0.25">
      <c r="R405" s="85"/>
      <c r="S405" s="85"/>
      <c r="T405" s="85"/>
      <c r="U405" s="85"/>
      <c r="V405" s="85"/>
      <c r="W405" s="85"/>
      <c r="X405" s="85"/>
      <c r="Y405" s="103"/>
      <c r="Z405" s="65"/>
    </row>
    <row r="406" spans="18:26" x14ac:dyDescent="0.25">
      <c r="R406" s="85"/>
      <c r="S406" s="85"/>
      <c r="T406" s="85"/>
      <c r="U406" s="85"/>
      <c r="V406" s="85"/>
      <c r="W406" s="85"/>
      <c r="X406" s="85"/>
      <c r="Y406" s="103"/>
      <c r="Z406" s="65"/>
    </row>
    <row r="407" spans="18:26" x14ac:dyDescent="0.25">
      <c r="R407" s="85"/>
      <c r="S407" s="85"/>
      <c r="T407" s="85"/>
      <c r="U407" s="85"/>
      <c r="V407" s="85"/>
      <c r="W407" s="85"/>
      <c r="X407" s="85"/>
      <c r="Y407" s="103"/>
      <c r="Z407" s="65"/>
    </row>
    <row r="408" spans="18:26" x14ac:dyDescent="0.25">
      <c r="R408" s="85"/>
      <c r="S408" s="85"/>
      <c r="T408" s="85"/>
      <c r="U408" s="85"/>
      <c r="V408" s="85"/>
      <c r="W408" s="85"/>
      <c r="X408" s="85"/>
      <c r="Y408" s="103"/>
      <c r="Z408" s="65"/>
    </row>
    <row r="409" spans="18:26" x14ac:dyDescent="0.25">
      <c r="R409" s="85"/>
      <c r="S409" s="85"/>
      <c r="T409" s="85"/>
      <c r="U409" s="85"/>
      <c r="V409" s="85"/>
      <c r="W409" s="85"/>
      <c r="X409" s="85"/>
      <c r="Y409" s="103"/>
      <c r="Z409" s="65"/>
    </row>
    <row r="410" spans="18:26" x14ac:dyDescent="0.25">
      <c r="R410" s="85"/>
      <c r="S410" s="85"/>
      <c r="T410" s="85"/>
      <c r="U410" s="85"/>
      <c r="V410" s="85"/>
      <c r="W410" s="85"/>
      <c r="X410" s="85"/>
      <c r="Y410" s="103"/>
      <c r="Z410" s="65"/>
    </row>
    <row r="411" spans="18:26" x14ac:dyDescent="0.25">
      <c r="R411" s="85"/>
      <c r="S411" s="85"/>
      <c r="T411" s="85"/>
      <c r="U411" s="85"/>
      <c r="V411" s="85"/>
      <c r="W411" s="85"/>
      <c r="X411" s="85"/>
      <c r="Y411" s="103"/>
      <c r="Z411" s="65"/>
    </row>
    <row r="412" spans="18:26" x14ac:dyDescent="0.25">
      <c r="R412" s="85"/>
      <c r="S412" s="85"/>
      <c r="T412" s="85"/>
      <c r="U412" s="85"/>
      <c r="V412" s="85"/>
      <c r="W412" s="85"/>
      <c r="X412" s="85"/>
      <c r="Y412" s="103"/>
      <c r="Z412" s="65"/>
    </row>
    <row r="413" spans="18:26" x14ac:dyDescent="0.25">
      <c r="R413" s="85"/>
      <c r="S413" s="85"/>
      <c r="T413" s="85"/>
      <c r="U413" s="85"/>
      <c r="V413" s="85"/>
      <c r="W413" s="85"/>
      <c r="X413" s="85"/>
      <c r="Y413" s="103"/>
      <c r="Z413" s="65"/>
    </row>
    <row r="414" spans="18:26" x14ac:dyDescent="0.25">
      <c r="R414" s="85"/>
      <c r="S414" s="85"/>
      <c r="T414" s="85"/>
      <c r="U414" s="85"/>
      <c r="V414" s="85"/>
      <c r="W414" s="85"/>
      <c r="X414" s="85"/>
      <c r="Y414" s="103"/>
      <c r="Z414" s="65"/>
    </row>
    <row r="415" spans="18:26" x14ac:dyDescent="0.25">
      <c r="R415" s="85"/>
      <c r="S415" s="85"/>
      <c r="T415" s="85"/>
      <c r="U415" s="85"/>
      <c r="V415" s="85"/>
      <c r="W415" s="85"/>
      <c r="X415" s="85"/>
      <c r="Y415" s="103"/>
      <c r="Z415" s="65"/>
    </row>
    <row r="416" spans="18:26" x14ac:dyDescent="0.25">
      <c r="R416" s="85"/>
      <c r="S416" s="85"/>
      <c r="T416" s="85"/>
      <c r="U416" s="85"/>
      <c r="V416" s="85"/>
      <c r="W416" s="85"/>
      <c r="X416" s="85"/>
      <c r="Y416" s="103"/>
      <c r="Z416" s="65"/>
    </row>
    <row r="417" spans="18:26" x14ac:dyDescent="0.25">
      <c r="R417" s="85"/>
      <c r="S417" s="85"/>
      <c r="T417" s="85"/>
      <c r="U417" s="85"/>
      <c r="V417" s="85"/>
      <c r="W417" s="85"/>
      <c r="X417" s="85"/>
      <c r="Y417" s="103"/>
      <c r="Z417" s="65"/>
    </row>
    <row r="418" spans="18:26" x14ac:dyDescent="0.25">
      <c r="R418" s="85"/>
      <c r="S418" s="85"/>
      <c r="T418" s="85"/>
      <c r="U418" s="85"/>
      <c r="V418" s="85"/>
      <c r="W418" s="85"/>
      <c r="X418" s="85"/>
      <c r="Y418" s="103"/>
      <c r="Z418" s="65"/>
    </row>
    <row r="419" spans="18:26" x14ac:dyDescent="0.25">
      <c r="R419" s="85"/>
      <c r="S419" s="85"/>
      <c r="T419" s="85"/>
      <c r="U419" s="85"/>
      <c r="V419" s="85"/>
      <c r="W419" s="85"/>
      <c r="X419" s="85"/>
      <c r="Y419" s="103"/>
      <c r="Z419" s="65"/>
    </row>
    <row r="420" spans="18:26" x14ac:dyDescent="0.25">
      <c r="R420" s="85"/>
      <c r="S420" s="85"/>
      <c r="T420" s="85"/>
      <c r="U420" s="85"/>
      <c r="V420" s="85"/>
      <c r="W420" s="85"/>
      <c r="X420" s="85"/>
      <c r="Y420" s="103"/>
      <c r="Z420" s="65"/>
    </row>
    <row r="421" spans="18:26" x14ac:dyDescent="0.25">
      <c r="R421" s="85"/>
      <c r="S421" s="85"/>
      <c r="T421" s="85"/>
      <c r="U421" s="85"/>
      <c r="V421" s="85"/>
      <c r="W421" s="85"/>
      <c r="X421" s="85"/>
      <c r="Y421" s="103"/>
      <c r="Z421" s="65"/>
    </row>
    <row r="422" spans="18:26" x14ac:dyDescent="0.25">
      <c r="R422" s="85"/>
      <c r="S422" s="85"/>
      <c r="T422" s="85"/>
      <c r="U422" s="85"/>
      <c r="V422" s="85"/>
      <c r="W422" s="85"/>
      <c r="X422" s="85"/>
      <c r="Y422" s="103"/>
      <c r="Z422" s="65"/>
    </row>
    <row r="423" spans="18:26" x14ac:dyDescent="0.25">
      <c r="R423" s="85"/>
      <c r="S423" s="85"/>
      <c r="T423" s="85"/>
      <c r="U423" s="85"/>
      <c r="V423" s="85"/>
      <c r="W423" s="85"/>
      <c r="X423" s="85"/>
      <c r="Y423" s="103"/>
      <c r="Z423" s="65"/>
    </row>
    <row r="424" spans="18:26" x14ac:dyDescent="0.25">
      <c r="R424" s="85"/>
      <c r="S424" s="85"/>
      <c r="T424" s="85"/>
      <c r="U424" s="85"/>
      <c r="V424" s="85"/>
      <c r="W424" s="85"/>
      <c r="X424" s="85"/>
      <c r="Y424" s="103"/>
      <c r="Z424" s="65"/>
    </row>
    <row r="425" spans="18:26" x14ac:dyDescent="0.25">
      <c r="R425" s="85"/>
      <c r="S425" s="85"/>
      <c r="T425" s="85"/>
      <c r="U425" s="85"/>
      <c r="V425" s="85"/>
      <c r="W425" s="85"/>
      <c r="X425" s="85"/>
      <c r="Y425" s="103"/>
      <c r="Z425" s="65"/>
    </row>
    <row r="426" spans="18:26" x14ac:dyDescent="0.25">
      <c r="R426" s="85"/>
      <c r="S426" s="85"/>
      <c r="T426" s="85"/>
      <c r="U426" s="85"/>
      <c r="V426" s="85"/>
      <c r="W426" s="85"/>
      <c r="X426" s="85"/>
      <c r="Y426" s="103"/>
      <c r="Z426" s="65"/>
    </row>
    <row r="427" spans="18:26" x14ac:dyDescent="0.25">
      <c r="R427" s="85"/>
      <c r="S427" s="85"/>
      <c r="T427" s="85"/>
      <c r="U427" s="85"/>
      <c r="V427" s="85"/>
      <c r="W427" s="85"/>
      <c r="X427" s="85"/>
      <c r="Y427" s="103"/>
      <c r="Z427" s="65"/>
    </row>
    <row r="428" spans="18:26" x14ac:dyDescent="0.25">
      <c r="R428" s="85"/>
      <c r="S428" s="85"/>
      <c r="T428" s="85"/>
      <c r="U428" s="85"/>
      <c r="V428" s="85"/>
      <c r="W428" s="85"/>
      <c r="X428" s="85"/>
      <c r="Y428" s="103"/>
      <c r="Z428" s="65"/>
    </row>
    <row r="429" spans="18:26" x14ac:dyDescent="0.25">
      <c r="R429" s="85"/>
      <c r="S429" s="85"/>
      <c r="T429" s="85"/>
      <c r="U429" s="85"/>
      <c r="V429" s="85"/>
      <c r="W429" s="85"/>
      <c r="X429" s="85"/>
      <c r="Y429" s="103"/>
      <c r="Z429" s="65"/>
    </row>
    <row r="430" spans="18:26" x14ac:dyDescent="0.25">
      <c r="R430" s="85"/>
      <c r="S430" s="85"/>
      <c r="T430" s="85"/>
      <c r="U430" s="85"/>
      <c r="V430" s="85"/>
      <c r="W430" s="85"/>
      <c r="X430" s="85"/>
      <c r="Y430" s="103"/>
      <c r="Z430" s="65"/>
    </row>
    <row r="431" spans="18:26" x14ac:dyDescent="0.25">
      <c r="R431" s="85"/>
      <c r="S431" s="85"/>
      <c r="T431" s="85"/>
      <c r="U431" s="85"/>
      <c r="V431" s="85"/>
      <c r="W431" s="85"/>
      <c r="X431" s="85"/>
      <c r="Y431" s="103"/>
      <c r="Z431" s="65"/>
    </row>
    <row r="432" spans="18:26" x14ac:dyDescent="0.25">
      <c r="R432" s="85"/>
      <c r="S432" s="85"/>
      <c r="T432" s="85"/>
      <c r="U432" s="85"/>
      <c r="V432" s="85"/>
      <c r="W432" s="85"/>
      <c r="X432" s="85"/>
      <c r="Y432" s="103"/>
      <c r="Z432" s="65"/>
    </row>
    <row r="433" spans="18:26" x14ac:dyDescent="0.25">
      <c r="R433" s="85"/>
      <c r="S433" s="85"/>
      <c r="T433" s="85"/>
      <c r="U433" s="85"/>
      <c r="V433" s="85"/>
      <c r="W433" s="85"/>
      <c r="X433" s="85"/>
      <c r="Y433" s="103"/>
      <c r="Z433" s="65"/>
    </row>
    <row r="434" spans="18:26" x14ac:dyDescent="0.25">
      <c r="R434" s="85"/>
      <c r="S434" s="85"/>
      <c r="T434" s="85"/>
      <c r="U434" s="85"/>
      <c r="V434" s="85"/>
      <c r="W434" s="85"/>
      <c r="X434" s="85"/>
      <c r="Y434" s="103"/>
      <c r="Z434" s="65"/>
    </row>
    <row r="435" spans="18:26" x14ac:dyDescent="0.25">
      <c r="R435" s="85"/>
      <c r="S435" s="85"/>
      <c r="T435" s="85"/>
      <c r="U435" s="85"/>
      <c r="V435" s="85"/>
      <c r="W435" s="85"/>
      <c r="X435" s="85"/>
      <c r="Y435" s="103"/>
      <c r="Z435" s="65"/>
    </row>
    <row r="436" spans="18:26" x14ac:dyDescent="0.25">
      <c r="R436" s="85"/>
      <c r="S436" s="85"/>
      <c r="T436" s="85"/>
      <c r="U436" s="85"/>
      <c r="V436" s="85"/>
      <c r="W436" s="85"/>
      <c r="X436" s="85"/>
      <c r="Y436" s="103"/>
      <c r="Z436" s="65"/>
    </row>
    <row r="437" spans="18:26" x14ac:dyDescent="0.25">
      <c r="R437" s="85"/>
      <c r="S437" s="85"/>
      <c r="T437" s="85"/>
      <c r="U437" s="85"/>
      <c r="V437" s="85"/>
      <c r="W437" s="85"/>
      <c r="X437" s="85"/>
      <c r="Y437" s="103"/>
      <c r="Z437" s="65"/>
    </row>
    <row r="438" spans="18:26" x14ac:dyDescent="0.25">
      <c r="R438" s="85"/>
      <c r="S438" s="85"/>
      <c r="T438" s="85"/>
      <c r="U438" s="85"/>
      <c r="V438" s="85"/>
      <c r="W438" s="85"/>
      <c r="X438" s="85"/>
      <c r="Y438" s="103"/>
      <c r="Z438" s="65"/>
    </row>
    <row r="439" spans="18:26" x14ac:dyDescent="0.25">
      <c r="R439" s="85"/>
      <c r="S439" s="85"/>
      <c r="T439" s="85"/>
      <c r="U439" s="85"/>
      <c r="V439" s="85"/>
      <c r="W439" s="85"/>
      <c r="X439" s="85"/>
      <c r="Y439" s="103"/>
      <c r="Z439" s="65"/>
    </row>
    <row r="440" spans="18:26" x14ac:dyDescent="0.25">
      <c r="R440" s="85"/>
      <c r="S440" s="85"/>
      <c r="T440" s="85"/>
      <c r="U440" s="85"/>
      <c r="V440" s="85"/>
      <c r="W440" s="85"/>
      <c r="X440" s="85"/>
      <c r="Y440" s="103"/>
      <c r="Z440" s="65"/>
    </row>
    <row r="441" spans="18:26" x14ac:dyDescent="0.25">
      <c r="R441" s="85"/>
      <c r="S441" s="85"/>
      <c r="T441" s="85"/>
      <c r="U441" s="85"/>
      <c r="V441" s="85"/>
      <c r="W441" s="85"/>
      <c r="X441" s="85"/>
      <c r="Y441" s="103"/>
      <c r="Z441" s="65"/>
    </row>
    <row r="442" spans="18:26" x14ac:dyDescent="0.25">
      <c r="R442" s="85"/>
      <c r="S442" s="85"/>
      <c r="T442" s="85"/>
      <c r="U442" s="85"/>
      <c r="V442" s="85"/>
      <c r="W442" s="85"/>
      <c r="X442" s="85"/>
      <c r="Y442" s="103"/>
      <c r="Z442" s="65"/>
    </row>
    <row r="443" spans="18:26" x14ac:dyDescent="0.25">
      <c r="R443" s="85"/>
      <c r="S443" s="85"/>
      <c r="T443" s="85"/>
      <c r="U443" s="85"/>
      <c r="V443" s="85"/>
      <c r="W443" s="85"/>
      <c r="X443" s="85"/>
      <c r="Y443" s="103"/>
      <c r="Z443" s="65"/>
    </row>
    <row r="444" spans="18:26" x14ac:dyDescent="0.25">
      <c r="R444" s="85"/>
      <c r="S444" s="85"/>
      <c r="T444" s="85"/>
      <c r="U444" s="85"/>
      <c r="V444" s="85"/>
      <c r="W444" s="85"/>
      <c r="X444" s="85"/>
      <c r="Y444" s="103"/>
      <c r="Z444" s="65"/>
    </row>
    <row r="445" spans="18:26" x14ac:dyDescent="0.25">
      <c r="R445" s="85"/>
      <c r="S445" s="85"/>
      <c r="T445" s="85"/>
      <c r="U445" s="85"/>
      <c r="V445" s="85"/>
      <c r="W445" s="85"/>
      <c r="X445" s="85"/>
      <c r="Y445" s="103"/>
      <c r="Z445" s="65"/>
    </row>
    <row r="446" spans="18:26" x14ac:dyDescent="0.25">
      <c r="R446" s="85"/>
      <c r="S446" s="85"/>
      <c r="T446" s="85"/>
      <c r="U446" s="85"/>
      <c r="V446" s="85"/>
      <c r="W446" s="85"/>
      <c r="X446" s="85"/>
      <c r="Y446" s="103"/>
      <c r="Z446" s="65"/>
    </row>
    <row r="447" spans="18:26" x14ac:dyDescent="0.25">
      <c r="R447" s="85"/>
      <c r="S447" s="85"/>
      <c r="T447" s="85"/>
      <c r="U447" s="85"/>
      <c r="V447" s="85"/>
      <c r="W447" s="85"/>
      <c r="X447" s="85"/>
      <c r="Y447" s="103"/>
      <c r="Z447" s="65"/>
    </row>
    <row r="448" spans="18:26" x14ac:dyDescent="0.25">
      <c r="R448" s="85"/>
      <c r="S448" s="85"/>
      <c r="T448" s="85"/>
      <c r="U448" s="85"/>
      <c r="V448" s="85"/>
      <c r="W448" s="85"/>
      <c r="X448" s="85"/>
      <c r="Y448" s="103"/>
      <c r="Z448" s="65"/>
    </row>
    <row r="449" spans="18:26" x14ac:dyDescent="0.25">
      <c r="R449" s="85"/>
      <c r="S449" s="85"/>
      <c r="T449" s="85"/>
      <c r="U449" s="85"/>
      <c r="V449" s="85"/>
      <c r="W449" s="85"/>
      <c r="X449" s="85"/>
      <c r="Y449" s="103"/>
      <c r="Z449" s="65"/>
    </row>
    <row r="450" spans="18:26" x14ac:dyDescent="0.25">
      <c r="R450" s="85"/>
      <c r="S450" s="85"/>
      <c r="T450" s="85"/>
      <c r="U450" s="85"/>
      <c r="V450" s="85"/>
      <c r="W450" s="85"/>
      <c r="X450" s="85"/>
      <c r="Y450" s="103"/>
      <c r="Z450" s="65"/>
    </row>
    <row r="451" spans="18:26" x14ac:dyDescent="0.25">
      <c r="R451" s="85"/>
      <c r="S451" s="85"/>
      <c r="T451" s="85"/>
      <c r="U451" s="85"/>
      <c r="V451" s="85"/>
      <c r="W451" s="85"/>
      <c r="X451" s="85"/>
      <c r="Y451" s="103"/>
      <c r="Z451" s="65"/>
    </row>
    <row r="452" spans="18:26" x14ac:dyDescent="0.25">
      <c r="R452" s="85"/>
      <c r="S452" s="85"/>
      <c r="T452" s="85"/>
      <c r="U452" s="85"/>
      <c r="V452" s="85"/>
      <c r="W452" s="85"/>
      <c r="X452" s="85"/>
      <c r="Y452" s="103"/>
      <c r="Z452" s="65"/>
    </row>
    <row r="453" spans="18:26" x14ac:dyDescent="0.25">
      <c r="R453" s="85"/>
      <c r="S453" s="85"/>
      <c r="T453" s="85"/>
      <c r="U453" s="85"/>
      <c r="V453" s="85"/>
      <c r="W453" s="85"/>
      <c r="X453" s="85"/>
      <c r="Y453" s="103"/>
      <c r="Z453" s="65"/>
    </row>
    <row r="454" spans="18:26" x14ac:dyDescent="0.25">
      <c r="R454" s="85"/>
      <c r="S454" s="85"/>
      <c r="T454" s="85"/>
      <c r="U454" s="85"/>
      <c r="V454" s="85"/>
      <c r="W454" s="85"/>
      <c r="X454" s="85"/>
      <c r="Y454" s="103"/>
      <c r="Z454" s="65"/>
    </row>
    <row r="455" spans="18:26" x14ac:dyDescent="0.25">
      <c r="R455" s="85"/>
      <c r="S455" s="85"/>
      <c r="T455" s="85"/>
      <c r="U455" s="85"/>
      <c r="V455" s="85"/>
      <c r="W455" s="85"/>
      <c r="X455" s="85"/>
      <c r="Y455" s="103"/>
      <c r="Z455" s="65"/>
    </row>
    <row r="456" spans="18:26" x14ac:dyDescent="0.25">
      <c r="R456" s="85"/>
      <c r="S456" s="85"/>
      <c r="T456" s="85"/>
      <c r="U456" s="85"/>
      <c r="V456" s="85"/>
      <c r="W456" s="85"/>
      <c r="X456" s="85"/>
      <c r="Y456" s="103"/>
      <c r="Z456" s="65"/>
    </row>
    <row r="457" spans="18:26" x14ac:dyDescent="0.25">
      <c r="R457" s="85"/>
      <c r="S457" s="85"/>
      <c r="T457" s="85"/>
      <c r="U457" s="85"/>
      <c r="V457" s="85"/>
      <c r="W457" s="85"/>
      <c r="X457" s="85"/>
      <c r="Y457" s="103"/>
      <c r="Z457" s="65"/>
    </row>
    <row r="458" spans="18:26" x14ac:dyDescent="0.25">
      <c r="R458" s="85"/>
      <c r="S458" s="85"/>
      <c r="T458" s="85"/>
      <c r="U458" s="85"/>
      <c r="V458" s="85"/>
      <c r="W458" s="85"/>
      <c r="X458" s="85"/>
      <c r="Y458" s="103"/>
      <c r="Z458" s="65"/>
    </row>
    <row r="459" spans="18:26" x14ac:dyDescent="0.25">
      <c r="R459" s="85"/>
      <c r="S459" s="85"/>
      <c r="T459" s="85"/>
      <c r="U459" s="85"/>
      <c r="V459" s="85"/>
      <c r="W459" s="85"/>
      <c r="X459" s="85"/>
      <c r="Y459" s="103"/>
      <c r="Z459" s="65"/>
    </row>
    <row r="460" spans="18:26" x14ac:dyDescent="0.25">
      <c r="R460" s="85"/>
      <c r="S460" s="85"/>
      <c r="T460" s="85"/>
      <c r="U460" s="85"/>
      <c r="V460" s="85"/>
      <c r="W460" s="85"/>
      <c r="X460" s="85"/>
      <c r="Y460" s="103"/>
      <c r="Z460" s="65"/>
    </row>
    <row r="461" spans="18:26" x14ac:dyDescent="0.25">
      <c r="R461" s="85"/>
      <c r="S461" s="85"/>
      <c r="T461" s="85"/>
      <c r="U461" s="85"/>
      <c r="V461" s="85"/>
      <c r="W461" s="85"/>
      <c r="X461" s="85"/>
      <c r="Y461" s="103"/>
      <c r="Z461" s="65"/>
    </row>
    <row r="462" spans="18:26" x14ac:dyDescent="0.25">
      <c r="R462" s="85"/>
      <c r="S462" s="85"/>
      <c r="T462" s="85"/>
      <c r="U462" s="85"/>
      <c r="V462" s="85"/>
      <c r="W462" s="85"/>
      <c r="X462" s="85"/>
      <c r="Y462" s="103"/>
      <c r="Z462" s="65"/>
    </row>
    <row r="463" spans="18:26" x14ac:dyDescent="0.25">
      <c r="R463" s="85"/>
      <c r="S463" s="85"/>
      <c r="T463" s="85"/>
      <c r="U463" s="85"/>
      <c r="V463" s="85"/>
      <c r="W463" s="85"/>
      <c r="X463" s="85"/>
      <c r="Y463" s="103"/>
      <c r="Z463" s="65"/>
    </row>
    <row r="464" spans="18:26" x14ac:dyDescent="0.25">
      <c r="R464" s="85"/>
      <c r="S464" s="85"/>
      <c r="T464" s="85"/>
      <c r="U464" s="85"/>
      <c r="V464" s="85"/>
      <c r="W464" s="85"/>
      <c r="X464" s="85"/>
      <c r="Y464" s="103"/>
      <c r="Z464" s="65"/>
    </row>
    <row r="465" spans="18:26" x14ac:dyDescent="0.25">
      <c r="R465" s="85"/>
      <c r="S465" s="85"/>
      <c r="T465" s="85"/>
      <c r="U465" s="85"/>
      <c r="V465" s="85"/>
      <c r="W465" s="85"/>
      <c r="X465" s="85"/>
      <c r="Y465" s="103"/>
      <c r="Z465" s="65"/>
    </row>
    <row r="466" spans="18:26" x14ac:dyDescent="0.25">
      <c r="R466" s="85"/>
      <c r="S466" s="85"/>
      <c r="T466" s="85"/>
      <c r="U466" s="85"/>
      <c r="V466" s="85"/>
      <c r="W466" s="85"/>
      <c r="X466" s="85"/>
      <c r="Y466" s="103"/>
      <c r="Z466" s="65"/>
    </row>
    <row r="467" spans="18:26" x14ac:dyDescent="0.25">
      <c r="R467" s="85"/>
      <c r="S467" s="85"/>
      <c r="T467" s="85"/>
      <c r="U467" s="85"/>
      <c r="V467" s="85"/>
      <c r="W467" s="85"/>
      <c r="X467" s="85"/>
      <c r="Y467" s="103"/>
      <c r="Z467" s="65"/>
    </row>
    <row r="468" spans="18:26" x14ac:dyDescent="0.25">
      <c r="R468" s="85"/>
      <c r="S468" s="85"/>
      <c r="T468" s="85"/>
      <c r="U468" s="85"/>
      <c r="V468" s="85"/>
      <c r="W468" s="85"/>
      <c r="X468" s="85"/>
      <c r="Y468" s="103"/>
      <c r="Z468" s="65"/>
    </row>
    <row r="469" spans="18:26" x14ac:dyDescent="0.25">
      <c r="R469" s="85"/>
      <c r="S469" s="85"/>
      <c r="T469" s="85"/>
      <c r="U469" s="85"/>
      <c r="V469" s="85"/>
      <c r="W469" s="85"/>
      <c r="X469" s="85"/>
      <c r="Y469" s="103"/>
      <c r="Z469" s="65"/>
    </row>
    <row r="470" spans="18:26" x14ac:dyDescent="0.25">
      <c r="R470" s="85"/>
      <c r="S470" s="85"/>
      <c r="T470" s="85"/>
      <c r="U470" s="85"/>
      <c r="V470" s="85"/>
      <c r="W470" s="85"/>
      <c r="X470" s="85"/>
      <c r="Y470" s="103"/>
      <c r="Z470" s="65"/>
    </row>
    <row r="471" spans="18:26" x14ac:dyDescent="0.25">
      <c r="R471" s="85"/>
      <c r="S471" s="85"/>
      <c r="T471" s="85"/>
      <c r="U471" s="85"/>
      <c r="V471" s="85"/>
      <c r="W471" s="85"/>
      <c r="X471" s="85"/>
      <c r="Y471" s="103"/>
      <c r="Z471" s="65"/>
    </row>
    <row r="472" spans="18:26" x14ac:dyDescent="0.25">
      <c r="R472" s="85"/>
      <c r="S472" s="85"/>
      <c r="T472" s="85"/>
      <c r="U472" s="85"/>
      <c r="V472" s="85"/>
      <c r="W472" s="85"/>
      <c r="X472" s="85"/>
      <c r="Y472" s="103"/>
      <c r="Z472" s="65"/>
    </row>
    <row r="473" spans="18:26" x14ac:dyDescent="0.25">
      <c r="R473" s="85"/>
      <c r="S473" s="85"/>
      <c r="T473" s="85"/>
      <c r="U473" s="85"/>
      <c r="V473" s="85"/>
      <c r="W473" s="85"/>
      <c r="X473" s="85"/>
      <c r="Y473" s="103"/>
      <c r="Z473" s="65"/>
    </row>
    <row r="474" spans="18:26" x14ac:dyDescent="0.25">
      <c r="R474" s="85"/>
      <c r="S474" s="85"/>
      <c r="T474" s="85"/>
      <c r="U474" s="85"/>
      <c r="V474" s="85"/>
      <c r="W474" s="85"/>
      <c r="X474" s="85"/>
      <c r="Y474" s="103"/>
      <c r="Z474" s="65"/>
    </row>
    <row r="475" spans="18:26" x14ac:dyDescent="0.25">
      <c r="R475" s="85"/>
      <c r="S475" s="85"/>
      <c r="T475" s="85"/>
      <c r="U475" s="85"/>
      <c r="V475" s="85"/>
      <c r="W475" s="85"/>
      <c r="X475" s="85"/>
      <c r="Y475" s="103"/>
      <c r="Z475" s="65"/>
    </row>
    <row r="476" spans="18:26" x14ac:dyDescent="0.25">
      <c r="R476" s="85"/>
      <c r="S476" s="85"/>
      <c r="T476" s="85"/>
      <c r="U476" s="85"/>
      <c r="V476" s="85"/>
      <c r="W476" s="85"/>
      <c r="X476" s="85"/>
      <c r="Y476" s="103"/>
      <c r="Z476" s="65"/>
    </row>
    <row r="477" spans="18:26" x14ac:dyDescent="0.25">
      <c r="R477" s="85"/>
      <c r="S477" s="85"/>
      <c r="T477" s="85"/>
      <c r="U477" s="85"/>
      <c r="V477" s="85"/>
      <c r="W477" s="85"/>
      <c r="X477" s="85"/>
      <c r="Y477" s="103"/>
      <c r="Z477" s="65"/>
    </row>
    <row r="478" spans="18:26" x14ac:dyDescent="0.25">
      <c r="R478" s="85"/>
      <c r="S478" s="85"/>
      <c r="T478" s="85"/>
      <c r="U478" s="85"/>
      <c r="V478" s="85"/>
      <c r="W478" s="85"/>
      <c r="X478" s="85"/>
      <c r="Y478" s="103"/>
      <c r="Z478" s="65"/>
    </row>
    <row r="479" spans="18:26" x14ac:dyDescent="0.25">
      <c r="R479" s="85"/>
      <c r="S479" s="85"/>
      <c r="T479" s="85"/>
      <c r="U479" s="85"/>
      <c r="V479" s="85"/>
      <c r="W479" s="85"/>
      <c r="X479" s="85"/>
      <c r="Y479" s="103"/>
      <c r="Z479" s="65"/>
    </row>
    <row r="480" spans="18:26" x14ac:dyDescent="0.25">
      <c r="R480" s="85"/>
      <c r="S480" s="85"/>
      <c r="T480" s="85"/>
      <c r="U480" s="85"/>
      <c r="V480" s="85"/>
      <c r="W480" s="85"/>
      <c r="X480" s="85"/>
      <c r="Y480" s="103"/>
      <c r="Z480" s="65"/>
    </row>
    <row r="481" spans="18:26" x14ac:dyDescent="0.25">
      <c r="R481" s="85"/>
      <c r="S481" s="85"/>
      <c r="T481" s="85"/>
      <c r="U481" s="85"/>
      <c r="V481" s="85"/>
      <c r="W481" s="85"/>
      <c r="X481" s="85"/>
      <c r="Y481" s="103"/>
      <c r="Z481" s="65"/>
    </row>
    <row r="482" spans="18:26" x14ac:dyDescent="0.25">
      <c r="R482" s="85"/>
      <c r="S482" s="85"/>
      <c r="T482" s="85"/>
      <c r="U482" s="85"/>
      <c r="V482" s="85"/>
      <c r="W482" s="85"/>
      <c r="X482" s="85"/>
      <c r="Y482" s="103"/>
      <c r="Z482" s="65"/>
    </row>
    <row r="483" spans="18:26" x14ac:dyDescent="0.25">
      <c r="R483" s="85"/>
      <c r="S483" s="85"/>
      <c r="T483" s="85"/>
      <c r="U483" s="85"/>
      <c r="V483" s="85"/>
      <c r="W483" s="85"/>
      <c r="X483" s="85"/>
      <c r="Y483" s="103"/>
      <c r="Z483" s="65"/>
    </row>
    <row r="484" spans="18:26" x14ac:dyDescent="0.25">
      <c r="R484" s="85"/>
      <c r="S484" s="85"/>
      <c r="T484" s="85"/>
      <c r="U484" s="85"/>
      <c r="V484" s="85"/>
      <c r="W484" s="85"/>
      <c r="X484" s="85"/>
      <c r="Y484" s="103"/>
      <c r="Z484" s="65"/>
    </row>
    <row r="485" spans="18:26" x14ac:dyDescent="0.25">
      <c r="R485" s="85"/>
      <c r="S485" s="85"/>
      <c r="T485" s="85"/>
      <c r="U485" s="85"/>
      <c r="V485" s="85"/>
      <c r="W485" s="85"/>
      <c r="X485" s="85"/>
      <c r="Y485" s="103"/>
      <c r="Z485" s="65"/>
    </row>
    <row r="486" spans="18:26" x14ac:dyDescent="0.25">
      <c r="R486" s="85"/>
      <c r="S486" s="85"/>
      <c r="T486" s="85"/>
      <c r="U486" s="85"/>
      <c r="V486" s="85"/>
      <c r="W486" s="85"/>
      <c r="X486" s="85"/>
      <c r="Y486" s="103"/>
      <c r="Z486" s="65"/>
    </row>
    <row r="487" spans="18:26" x14ac:dyDescent="0.25">
      <c r="R487" s="85"/>
      <c r="S487" s="85"/>
      <c r="T487" s="85"/>
      <c r="U487" s="85"/>
      <c r="V487" s="85"/>
      <c r="W487" s="85"/>
      <c r="X487" s="85"/>
      <c r="Y487" s="103"/>
      <c r="Z487" s="65"/>
    </row>
    <row r="488" spans="18:26" x14ac:dyDescent="0.25">
      <c r="R488" s="85"/>
      <c r="S488" s="85"/>
      <c r="T488" s="85"/>
      <c r="U488" s="85"/>
      <c r="V488" s="85"/>
      <c r="W488" s="85"/>
      <c r="X488" s="85"/>
      <c r="Y488" s="103"/>
      <c r="Z488" s="65"/>
    </row>
    <row r="489" spans="18:26" x14ac:dyDescent="0.25">
      <c r="R489" s="85"/>
      <c r="S489" s="85"/>
      <c r="T489" s="85"/>
      <c r="U489" s="85"/>
      <c r="V489" s="85"/>
      <c r="W489" s="85"/>
      <c r="X489" s="85"/>
      <c r="Y489" s="103"/>
      <c r="Z489" s="65"/>
    </row>
    <row r="490" spans="18:26" x14ac:dyDescent="0.25">
      <c r="R490" s="85"/>
      <c r="S490" s="85"/>
      <c r="T490" s="85"/>
      <c r="U490" s="85"/>
      <c r="V490" s="85"/>
      <c r="W490" s="85"/>
      <c r="X490" s="85"/>
      <c r="Y490" s="103"/>
      <c r="Z490" s="65"/>
    </row>
    <row r="491" spans="18:26" x14ac:dyDescent="0.25">
      <c r="R491" s="85"/>
      <c r="S491" s="85"/>
      <c r="T491" s="85"/>
      <c r="U491" s="85"/>
      <c r="V491" s="85"/>
      <c r="W491" s="85"/>
      <c r="X491" s="85"/>
      <c r="Y491" s="103"/>
      <c r="Z491" s="65"/>
    </row>
    <row r="492" spans="18:26" x14ac:dyDescent="0.25">
      <c r="R492" s="85"/>
      <c r="S492" s="85"/>
      <c r="T492" s="85"/>
      <c r="U492" s="85"/>
      <c r="V492" s="85"/>
      <c r="W492" s="85"/>
      <c r="X492" s="85"/>
      <c r="Y492" s="103"/>
      <c r="Z492" s="65"/>
    </row>
    <row r="493" spans="18:26" x14ac:dyDescent="0.25">
      <c r="R493" s="85"/>
      <c r="S493" s="85"/>
      <c r="T493" s="85"/>
      <c r="U493" s="85"/>
      <c r="V493" s="85"/>
      <c r="W493" s="85"/>
      <c r="X493" s="85"/>
      <c r="Y493" s="103"/>
      <c r="Z493" s="65"/>
    </row>
    <row r="494" spans="18:26" x14ac:dyDescent="0.25">
      <c r="R494" s="85"/>
      <c r="S494" s="85"/>
      <c r="T494" s="85"/>
      <c r="U494" s="85"/>
      <c r="V494" s="85"/>
      <c r="W494" s="85"/>
      <c r="X494" s="85"/>
      <c r="Y494" s="103"/>
      <c r="Z494" s="65"/>
    </row>
    <row r="495" spans="18:26" x14ac:dyDescent="0.25">
      <c r="R495" s="85"/>
      <c r="S495" s="85"/>
      <c r="T495" s="85"/>
      <c r="U495" s="85"/>
      <c r="V495" s="85"/>
      <c r="W495" s="85"/>
      <c r="X495" s="85"/>
      <c r="Y495" s="103"/>
      <c r="Z495" s="65"/>
    </row>
    <row r="496" spans="18:26" x14ac:dyDescent="0.25">
      <c r="R496" s="85"/>
      <c r="S496" s="85"/>
      <c r="T496" s="85"/>
      <c r="U496" s="85"/>
      <c r="V496" s="85"/>
      <c r="W496" s="85"/>
      <c r="X496" s="85"/>
      <c r="Y496" s="103"/>
      <c r="Z496" s="65"/>
    </row>
    <row r="497" spans="18:26" x14ac:dyDescent="0.25">
      <c r="R497" s="85"/>
      <c r="S497" s="85"/>
      <c r="T497" s="85"/>
      <c r="U497" s="85"/>
      <c r="V497" s="85"/>
      <c r="W497" s="85"/>
      <c r="X497" s="85"/>
      <c r="Y497" s="103"/>
      <c r="Z497" s="65"/>
    </row>
    <row r="498" spans="18:26" x14ac:dyDescent="0.25">
      <c r="R498" s="85"/>
      <c r="S498" s="85"/>
      <c r="T498" s="85"/>
      <c r="U498" s="85"/>
      <c r="V498" s="85"/>
      <c r="W498" s="85"/>
      <c r="X498" s="85"/>
      <c r="Y498" s="103"/>
      <c r="Z498" s="65"/>
    </row>
    <row r="499" spans="18:26" x14ac:dyDescent="0.25">
      <c r="R499" s="85"/>
      <c r="S499" s="85"/>
      <c r="T499" s="85"/>
      <c r="U499" s="85"/>
      <c r="V499" s="85"/>
      <c r="W499" s="85"/>
      <c r="X499" s="85"/>
      <c r="Y499" s="103"/>
      <c r="Z499" s="65"/>
    </row>
    <row r="500" spans="18:26" x14ac:dyDescent="0.25">
      <c r="R500" s="85"/>
      <c r="S500" s="85"/>
      <c r="T500" s="85"/>
      <c r="U500" s="85"/>
      <c r="V500" s="85"/>
      <c r="W500" s="85"/>
      <c r="X500" s="85"/>
      <c r="Y500" s="103"/>
      <c r="Z500" s="65"/>
    </row>
    <row r="501" spans="18:26" x14ac:dyDescent="0.25">
      <c r="R501" s="85"/>
      <c r="S501" s="85"/>
      <c r="T501" s="85"/>
      <c r="U501" s="85"/>
      <c r="V501" s="85"/>
      <c r="W501" s="85"/>
      <c r="X501" s="85"/>
      <c r="Y501" s="103"/>
      <c r="Z501" s="65"/>
    </row>
    <row r="502" spans="18:26" x14ac:dyDescent="0.25">
      <c r="R502" s="85"/>
      <c r="S502" s="85"/>
      <c r="T502" s="85"/>
      <c r="U502" s="85"/>
      <c r="V502" s="85"/>
      <c r="W502" s="85"/>
      <c r="X502" s="85"/>
      <c r="Y502" s="103"/>
      <c r="Z502" s="65"/>
    </row>
    <row r="503" spans="18:26" x14ac:dyDescent="0.25">
      <c r="R503" s="85"/>
      <c r="S503" s="85"/>
      <c r="T503" s="85"/>
      <c r="U503" s="85"/>
      <c r="V503" s="85"/>
      <c r="W503" s="85"/>
      <c r="X503" s="85"/>
      <c r="Y503" s="103"/>
      <c r="Z503" s="65"/>
    </row>
    <row r="504" spans="18:26" x14ac:dyDescent="0.25">
      <c r="R504" s="85"/>
      <c r="S504" s="85"/>
      <c r="T504" s="85"/>
      <c r="U504" s="85"/>
      <c r="V504" s="85"/>
      <c r="W504" s="85"/>
      <c r="X504" s="85"/>
      <c r="Y504" s="103"/>
      <c r="Z504" s="65"/>
    </row>
    <row r="505" spans="18:26" x14ac:dyDescent="0.25">
      <c r="R505" s="85"/>
      <c r="S505" s="85"/>
      <c r="T505" s="85"/>
      <c r="U505" s="85"/>
      <c r="V505" s="85"/>
      <c r="W505" s="85"/>
      <c r="X505" s="85"/>
      <c r="Y505" s="103"/>
      <c r="Z505" s="65"/>
    </row>
    <row r="506" spans="18:26" x14ac:dyDescent="0.25">
      <c r="R506" s="85"/>
      <c r="S506" s="85"/>
      <c r="T506" s="85"/>
      <c r="U506" s="85"/>
      <c r="V506" s="85"/>
      <c r="W506" s="85"/>
      <c r="X506" s="85"/>
      <c r="Y506" s="103"/>
      <c r="Z506" s="65"/>
    </row>
    <row r="507" spans="18:26" x14ac:dyDescent="0.25">
      <c r="R507" s="85"/>
      <c r="S507" s="85"/>
      <c r="T507" s="85"/>
      <c r="U507" s="85"/>
      <c r="V507" s="85"/>
      <c r="W507" s="85"/>
      <c r="X507" s="85"/>
      <c r="Y507" s="103"/>
      <c r="Z507" s="65"/>
    </row>
    <row r="508" spans="18:26" x14ac:dyDescent="0.25">
      <c r="R508" s="85"/>
      <c r="S508" s="85"/>
      <c r="T508" s="85"/>
      <c r="U508" s="85"/>
      <c r="V508" s="85"/>
      <c r="W508" s="85"/>
      <c r="X508" s="85"/>
      <c r="Y508" s="103"/>
      <c r="Z508" s="65"/>
    </row>
    <row r="509" spans="18:26" x14ac:dyDescent="0.25">
      <c r="R509" s="85"/>
      <c r="S509" s="85"/>
      <c r="T509" s="85"/>
      <c r="U509" s="85"/>
      <c r="V509" s="85"/>
      <c r="W509" s="85"/>
      <c r="X509" s="85"/>
      <c r="Y509" s="103"/>
      <c r="Z509" s="65"/>
    </row>
    <row r="510" spans="18:26" x14ac:dyDescent="0.25">
      <c r="R510" s="85"/>
      <c r="S510" s="85"/>
      <c r="T510" s="85"/>
      <c r="U510" s="85"/>
      <c r="V510" s="85"/>
      <c r="W510" s="85"/>
      <c r="X510" s="85"/>
      <c r="Y510" s="103"/>
      <c r="Z510" s="65"/>
    </row>
    <row r="511" spans="18:26" x14ac:dyDescent="0.25">
      <c r="R511" s="85"/>
      <c r="S511" s="85"/>
      <c r="T511" s="85"/>
      <c r="U511" s="85"/>
      <c r="V511" s="85"/>
      <c r="W511" s="85"/>
      <c r="X511" s="85"/>
      <c r="Y511" s="103"/>
      <c r="Z511" s="65"/>
    </row>
    <row r="512" spans="18:26" x14ac:dyDescent="0.25">
      <c r="R512" s="85"/>
      <c r="S512" s="85"/>
      <c r="T512" s="85"/>
      <c r="U512" s="85"/>
      <c r="V512" s="85"/>
      <c r="W512" s="85"/>
      <c r="X512" s="85"/>
      <c r="Y512" s="103"/>
      <c r="Z512" s="65"/>
    </row>
    <row r="513" spans="18:26" x14ac:dyDescent="0.25">
      <c r="R513" s="85"/>
      <c r="S513" s="85"/>
      <c r="T513" s="85"/>
      <c r="U513" s="85"/>
      <c r="V513" s="85"/>
      <c r="W513" s="85"/>
      <c r="X513" s="85"/>
      <c r="Y513" s="103"/>
      <c r="Z513" s="65"/>
    </row>
    <row r="514" spans="18:26" x14ac:dyDescent="0.25">
      <c r="R514" s="85"/>
      <c r="S514" s="85"/>
      <c r="T514" s="85"/>
      <c r="U514" s="85"/>
      <c r="V514" s="85"/>
      <c r="W514" s="85"/>
      <c r="X514" s="85"/>
      <c r="Y514" s="103"/>
      <c r="Z514" s="65"/>
    </row>
    <row r="515" spans="18:26" x14ac:dyDescent="0.25">
      <c r="R515" s="85"/>
      <c r="S515" s="85"/>
      <c r="T515" s="85"/>
      <c r="U515" s="85"/>
      <c r="V515" s="85"/>
      <c r="W515" s="85"/>
      <c r="X515" s="85"/>
      <c r="Y515" s="103"/>
      <c r="Z515" s="65"/>
    </row>
    <row r="516" spans="18:26" x14ac:dyDescent="0.25">
      <c r="R516" s="85"/>
      <c r="S516" s="85"/>
      <c r="T516" s="85"/>
      <c r="U516" s="85"/>
      <c r="V516" s="85"/>
      <c r="W516" s="85"/>
      <c r="X516" s="85"/>
      <c r="Y516" s="103"/>
      <c r="Z516" s="65"/>
    </row>
    <row r="517" spans="18:26" x14ac:dyDescent="0.25">
      <c r="R517" s="85"/>
      <c r="S517" s="85"/>
      <c r="T517" s="85"/>
      <c r="U517" s="85"/>
      <c r="V517" s="85"/>
      <c r="W517" s="85"/>
      <c r="X517" s="85"/>
      <c r="Y517" s="103"/>
      <c r="Z517" s="65"/>
    </row>
    <row r="518" spans="18:26" x14ac:dyDescent="0.25">
      <c r="R518" s="85"/>
      <c r="S518" s="85"/>
      <c r="T518" s="85"/>
      <c r="U518" s="85"/>
      <c r="V518" s="85"/>
      <c r="W518" s="85"/>
      <c r="X518" s="85"/>
      <c r="Y518" s="103"/>
      <c r="Z518" s="65"/>
    </row>
    <row r="519" spans="18:26" x14ac:dyDescent="0.25">
      <c r="R519" s="85"/>
      <c r="S519" s="85"/>
      <c r="T519" s="85"/>
      <c r="U519" s="85"/>
      <c r="V519" s="85"/>
      <c r="W519" s="85"/>
      <c r="X519" s="85"/>
      <c r="Y519" s="103"/>
      <c r="Z519" s="65"/>
    </row>
    <row r="520" spans="18:26" x14ac:dyDescent="0.25">
      <c r="R520" s="85"/>
      <c r="S520" s="85"/>
      <c r="T520" s="85"/>
      <c r="U520" s="85"/>
      <c r="V520" s="85"/>
      <c r="W520" s="85"/>
      <c r="X520" s="85"/>
      <c r="Y520" s="103"/>
      <c r="Z520" s="65"/>
    </row>
    <row r="521" spans="18:26" x14ac:dyDescent="0.25">
      <c r="R521" s="85"/>
      <c r="S521" s="85"/>
      <c r="T521" s="85"/>
      <c r="U521" s="85"/>
      <c r="V521" s="85"/>
      <c r="W521" s="85"/>
      <c r="X521" s="85"/>
      <c r="Y521" s="103"/>
      <c r="Z521" s="65"/>
    </row>
    <row r="522" spans="18:26" x14ac:dyDescent="0.25">
      <c r="R522" s="85"/>
      <c r="S522" s="85"/>
      <c r="T522" s="85"/>
      <c r="U522" s="85"/>
      <c r="V522" s="85"/>
      <c r="W522" s="85"/>
      <c r="X522" s="85"/>
      <c r="Y522" s="103"/>
      <c r="Z522" s="65"/>
    </row>
    <row r="523" spans="18:26" x14ac:dyDescent="0.25">
      <c r="R523" s="85"/>
      <c r="S523" s="85"/>
      <c r="T523" s="85"/>
      <c r="U523" s="85"/>
      <c r="V523" s="85"/>
      <c r="W523" s="85"/>
      <c r="X523" s="85"/>
      <c r="Y523" s="103"/>
      <c r="Z523" s="65"/>
    </row>
    <row r="524" spans="18:26" x14ac:dyDescent="0.25">
      <c r="R524" s="85"/>
      <c r="S524" s="85"/>
      <c r="T524" s="85"/>
      <c r="U524" s="85"/>
      <c r="V524" s="85"/>
      <c r="W524" s="85"/>
      <c r="X524" s="85"/>
      <c r="Y524" s="103"/>
      <c r="Z524" s="65"/>
    </row>
    <row r="525" spans="18:26" x14ac:dyDescent="0.25">
      <c r="R525" s="85"/>
      <c r="S525" s="85"/>
      <c r="T525" s="85"/>
      <c r="U525" s="85"/>
      <c r="V525" s="85"/>
      <c r="W525" s="85"/>
      <c r="X525" s="85"/>
      <c r="Y525" s="103"/>
      <c r="Z525" s="65"/>
    </row>
    <row r="526" spans="18:26" x14ac:dyDescent="0.25">
      <c r="R526" s="85"/>
      <c r="S526" s="85"/>
      <c r="T526" s="85"/>
      <c r="U526" s="85"/>
      <c r="V526" s="85"/>
      <c r="W526" s="85"/>
      <c r="X526" s="85"/>
      <c r="Y526" s="103"/>
      <c r="Z526" s="65"/>
    </row>
    <row r="527" spans="18:26" x14ac:dyDescent="0.25">
      <c r="R527" s="85"/>
      <c r="S527" s="85"/>
      <c r="T527" s="85"/>
      <c r="U527" s="85"/>
      <c r="V527" s="85"/>
      <c r="W527" s="85"/>
      <c r="X527" s="85"/>
      <c r="Y527" s="103"/>
      <c r="Z527" s="65"/>
    </row>
    <row r="528" spans="18:26" x14ac:dyDescent="0.25">
      <c r="R528" s="85"/>
      <c r="S528" s="85"/>
      <c r="T528" s="85"/>
      <c r="U528" s="85"/>
      <c r="V528" s="85"/>
      <c r="W528" s="85"/>
      <c r="X528" s="85"/>
      <c r="Y528" s="103"/>
      <c r="Z528" s="65"/>
    </row>
    <row r="529" spans="18:26" x14ac:dyDescent="0.25">
      <c r="R529" s="85"/>
      <c r="S529" s="85"/>
      <c r="T529" s="85"/>
      <c r="U529" s="85"/>
      <c r="V529" s="85"/>
      <c r="W529" s="85"/>
      <c r="X529" s="85"/>
      <c r="Y529" s="103"/>
      <c r="Z529" s="65"/>
    </row>
    <row r="530" spans="18:26" x14ac:dyDescent="0.25">
      <c r="R530" s="85"/>
      <c r="S530" s="85"/>
      <c r="T530" s="85"/>
      <c r="U530" s="85"/>
      <c r="V530" s="85"/>
      <c r="W530" s="85"/>
      <c r="X530" s="85"/>
      <c r="Y530" s="103"/>
      <c r="Z530" s="65"/>
    </row>
    <row r="531" spans="18:26" x14ac:dyDescent="0.25">
      <c r="R531" s="85"/>
      <c r="S531" s="85"/>
      <c r="T531" s="85"/>
      <c r="U531" s="85"/>
      <c r="V531" s="85"/>
      <c r="W531" s="85"/>
      <c r="X531" s="85"/>
      <c r="Y531" s="103"/>
      <c r="Z531" s="65"/>
    </row>
    <row r="532" spans="18:26" x14ac:dyDescent="0.25">
      <c r="R532" s="85"/>
      <c r="S532" s="85"/>
      <c r="T532" s="85"/>
      <c r="U532" s="85"/>
      <c r="V532" s="85"/>
      <c r="W532" s="85"/>
      <c r="X532" s="85"/>
      <c r="Y532" s="103"/>
      <c r="Z532" s="65"/>
    </row>
    <row r="533" spans="18:26" x14ac:dyDescent="0.25">
      <c r="R533" s="85"/>
      <c r="S533" s="85"/>
      <c r="T533" s="85"/>
      <c r="U533" s="85"/>
      <c r="V533" s="85"/>
      <c r="W533" s="85"/>
      <c r="X533" s="85"/>
      <c r="Y533" s="103"/>
      <c r="Z533" s="65"/>
    </row>
  </sheetData>
  <pageMargins left="0.25" right="0.25" top="0.6" bottom="0.75" header="0.2" footer="0.3"/>
  <pageSetup orientation="landscape" r:id="rId1"/>
  <headerFooter>
    <oddHeader>&amp;C&amp;"-,Bold"(INSERT CITY NAME) Property Assessments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K37"/>
  <sheetViews>
    <sheetView topLeftCell="A18" workbookViewId="0">
      <selection activeCell="B35" sqref="B35"/>
    </sheetView>
  </sheetViews>
  <sheetFormatPr defaultRowHeight="15" x14ac:dyDescent="0.25"/>
  <cols>
    <col min="1" max="1" width="14.42578125" customWidth="1"/>
    <col min="3" max="3" width="15.5703125" customWidth="1"/>
    <col min="4" max="4" width="12.7109375" customWidth="1"/>
    <col min="6" max="6" width="18.42578125" customWidth="1"/>
    <col min="7" max="7" width="14.28515625" customWidth="1"/>
    <col min="9" max="9" width="27.85546875" customWidth="1"/>
    <col min="10" max="10" width="0.28515625" customWidth="1"/>
    <col min="11" max="11" width="9.140625" hidden="1" customWidth="1"/>
    <col min="257" max="257" width="14.42578125" customWidth="1"/>
    <col min="259" max="259" width="15.5703125" customWidth="1"/>
    <col min="260" max="260" width="12.7109375" customWidth="1"/>
    <col min="262" max="262" width="18.42578125" customWidth="1"/>
    <col min="263" max="263" width="14.28515625" customWidth="1"/>
    <col min="513" max="513" width="14.42578125" customWidth="1"/>
    <col min="515" max="515" width="15.5703125" customWidth="1"/>
    <col min="516" max="516" width="12.7109375" customWidth="1"/>
    <col min="518" max="518" width="18.42578125" customWidth="1"/>
    <col min="519" max="519" width="14.28515625" customWidth="1"/>
    <col min="769" max="769" width="14.42578125" customWidth="1"/>
    <col min="771" max="771" width="15.5703125" customWidth="1"/>
    <col min="772" max="772" width="12.7109375" customWidth="1"/>
    <col min="774" max="774" width="18.42578125" customWidth="1"/>
    <col min="775" max="775" width="14.28515625" customWidth="1"/>
    <col min="1025" max="1025" width="14.42578125" customWidth="1"/>
    <col min="1027" max="1027" width="15.5703125" customWidth="1"/>
    <col min="1028" max="1028" width="12.7109375" customWidth="1"/>
    <col min="1030" max="1030" width="18.42578125" customWidth="1"/>
    <col min="1031" max="1031" width="14.28515625" customWidth="1"/>
    <col min="1281" max="1281" width="14.42578125" customWidth="1"/>
    <col min="1283" max="1283" width="15.5703125" customWidth="1"/>
    <col min="1284" max="1284" width="12.7109375" customWidth="1"/>
    <col min="1286" max="1286" width="18.42578125" customWidth="1"/>
    <col min="1287" max="1287" width="14.28515625" customWidth="1"/>
    <col min="1537" max="1537" width="14.42578125" customWidth="1"/>
    <col min="1539" max="1539" width="15.5703125" customWidth="1"/>
    <col min="1540" max="1540" width="12.7109375" customWidth="1"/>
    <col min="1542" max="1542" width="18.42578125" customWidth="1"/>
    <col min="1543" max="1543" width="14.28515625" customWidth="1"/>
    <col min="1793" max="1793" width="14.42578125" customWidth="1"/>
    <col min="1795" max="1795" width="15.5703125" customWidth="1"/>
    <col min="1796" max="1796" width="12.7109375" customWidth="1"/>
    <col min="1798" max="1798" width="18.42578125" customWidth="1"/>
    <col min="1799" max="1799" width="14.28515625" customWidth="1"/>
    <col min="2049" max="2049" width="14.42578125" customWidth="1"/>
    <col min="2051" max="2051" width="15.5703125" customWidth="1"/>
    <col min="2052" max="2052" width="12.7109375" customWidth="1"/>
    <col min="2054" max="2054" width="18.42578125" customWidth="1"/>
    <col min="2055" max="2055" width="14.28515625" customWidth="1"/>
    <col min="2305" max="2305" width="14.42578125" customWidth="1"/>
    <col min="2307" max="2307" width="15.5703125" customWidth="1"/>
    <col min="2308" max="2308" width="12.7109375" customWidth="1"/>
    <col min="2310" max="2310" width="18.42578125" customWidth="1"/>
    <col min="2311" max="2311" width="14.28515625" customWidth="1"/>
    <col min="2561" max="2561" width="14.42578125" customWidth="1"/>
    <col min="2563" max="2563" width="15.5703125" customWidth="1"/>
    <col min="2564" max="2564" width="12.7109375" customWidth="1"/>
    <col min="2566" max="2566" width="18.42578125" customWidth="1"/>
    <col min="2567" max="2567" width="14.28515625" customWidth="1"/>
    <col min="2817" max="2817" width="14.42578125" customWidth="1"/>
    <col min="2819" max="2819" width="15.5703125" customWidth="1"/>
    <col min="2820" max="2820" width="12.7109375" customWidth="1"/>
    <col min="2822" max="2822" width="18.42578125" customWidth="1"/>
    <col min="2823" max="2823" width="14.28515625" customWidth="1"/>
    <col min="3073" max="3073" width="14.42578125" customWidth="1"/>
    <col min="3075" max="3075" width="15.5703125" customWidth="1"/>
    <col min="3076" max="3076" width="12.7109375" customWidth="1"/>
    <col min="3078" max="3078" width="18.42578125" customWidth="1"/>
    <col min="3079" max="3079" width="14.28515625" customWidth="1"/>
    <col min="3329" max="3329" width="14.42578125" customWidth="1"/>
    <col min="3331" max="3331" width="15.5703125" customWidth="1"/>
    <col min="3332" max="3332" width="12.7109375" customWidth="1"/>
    <col min="3334" max="3334" width="18.42578125" customWidth="1"/>
    <col min="3335" max="3335" width="14.28515625" customWidth="1"/>
    <col min="3585" max="3585" width="14.42578125" customWidth="1"/>
    <col min="3587" max="3587" width="15.5703125" customWidth="1"/>
    <col min="3588" max="3588" width="12.7109375" customWidth="1"/>
    <col min="3590" max="3590" width="18.42578125" customWidth="1"/>
    <col min="3591" max="3591" width="14.28515625" customWidth="1"/>
    <col min="3841" max="3841" width="14.42578125" customWidth="1"/>
    <col min="3843" max="3843" width="15.5703125" customWidth="1"/>
    <col min="3844" max="3844" width="12.7109375" customWidth="1"/>
    <col min="3846" max="3846" width="18.42578125" customWidth="1"/>
    <col min="3847" max="3847" width="14.28515625" customWidth="1"/>
    <col min="4097" max="4097" width="14.42578125" customWidth="1"/>
    <col min="4099" max="4099" width="15.5703125" customWidth="1"/>
    <col min="4100" max="4100" width="12.7109375" customWidth="1"/>
    <col min="4102" max="4102" width="18.42578125" customWidth="1"/>
    <col min="4103" max="4103" width="14.28515625" customWidth="1"/>
    <col min="4353" max="4353" width="14.42578125" customWidth="1"/>
    <col min="4355" max="4355" width="15.5703125" customWidth="1"/>
    <col min="4356" max="4356" width="12.7109375" customWidth="1"/>
    <col min="4358" max="4358" width="18.42578125" customWidth="1"/>
    <col min="4359" max="4359" width="14.28515625" customWidth="1"/>
    <col min="4609" max="4609" width="14.42578125" customWidth="1"/>
    <col min="4611" max="4611" width="15.5703125" customWidth="1"/>
    <col min="4612" max="4612" width="12.7109375" customWidth="1"/>
    <col min="4614" max="4614" width="18.42578125" customWidth="1"/>
    <col min="4615" max="4615" width="14.28515625" customWidth="1"/>
    <col min="4865" max="4865" width="14.42578125" customWidth="1"/>
    <col min="4867" max="4867" width="15.5703125" customWidth="1"/>
    <col min="4868" max="4868" width="12.7109375" customWidth="1"/>
    <col min="4870" max="4870" width="18.42578125" customWidth="1"/>
    <col min="4871" max="4871" width="14.28515625" customWidth="1"/>
    <col min="5121" max="5121" width="14.42578125" customWidth="1"/>
    <col min="5123" max="5123" width="15.5703125" customWidth="1"/>
    <col min="5124" max="5124" width="12.7109375" customWidth="1"/>
    <col min="5126" max="5126" width="18.42578125" customWidth="1"/>
    <col min="5127" max="5127" width="14.28515625" customWidth="1"/>
    <col min="5377" max="5377" width="14.42578125" customWidth="1"/>
    <col min="5379" max="5379" width="15.5703125" customWidth="1"/>
    <col min="5380" max="5380" width="12.7109375" customWidth="1"/>
    <col min="5382" max="5382" width="18.42578125" customWidth="1"/>
    <col min="5383" max="5383" width="14.28515625" customWidth="1"/>
    <col min="5633" max="5633" width="14.42578125" customWidth="1"/>
    <col min="5635" max="5635" width="15.5703125" customWidth="1"/>
    <col min="5636" max="5636" width="12.7109375" customWidth="1"/>
    <col min="5638" max="5638" width="18.42578125" customWidth="1"/>
    <col min="5639" max="5639" width="14.28515625" customWidth="1"/>
    <col min="5889" max="5889" width="14.42578125" customWidth="1"/>
    <col min="5891" max="5891" width="15.5703125" customWidth="1"/>
    <col min="5892" max="5892" width="12.7109375" customWidth="1"/>
    <col min="5894" max="5894" width="18.42578125" customWidth="1"/>
    <col min="5895" max="5895" width="14.28515625" customWidth="1"/>
    <col min="6145" max="6145" width="14.42578125" customWidth="1"/>
    <col min="6147" max="6147" width="15.5703125" customWidth="1"/>
    <col min="6148" max="6148" width="12.7109375" customWidth="1"/>
    <col min="6150" max="6150" width="18.42578125" customWidth="1"/>
    <col min="6151" max="6151" width="14.28515625" customWidth="1"/>
    <col min="6401" max="6401" width="14.42578125" customWidth="1"/>
    <col min="6403" max="6403" width="15.5703125" customWidth="1"/>
    <col min="6404" max="6404" width="12.7109375" customWidth="1"/>
    <col min="6406" max="6406" width="18.42578125" customWidth="1"/>
    <col min="6407" max="6407" width="14.28515625" customWidth="1"/>
    <col min="6657" max="6657" width="14.42578125" customWidth="1"/>
    <col min="6659" max="6659" width="15.5703125" customWidth="1"/>
    <col min="6660" max="6660" width="12.7109375" customWidth="1"/>
    <col min="6662" max="6662" width="18.42578125" customWidth="1"/>
    <col min="6663" max="6663" width="14.28515625" customWidth="1"/>
    <col min="6913" max="6913" width="14.42578125" customWidth="1"/>
    <col min="6915" max="6915" width="15.5703125" customWidth="1"/>
    <col min="6916" max="6916" width="12.7109375" customWidth="1"/>
    <col min="6918" max="6918" width="18.42578125" customWidth="1"/>
    <col min="6919" max="6919" width="14.28515625" customWidth="1"/>
    <col min="7169" max="7169" width="14.42578125" customWidth="1"/>
    <col min="7171" max="7171" width="15.5703125" customWidth="1"/>
    <col min="7172" max="7172" width="12.7109375" customWidth="1"/>
    <col min="7174" max="7174" width="18.42578125" customWidth="1"/>
    <col min="7175" max="7175" width="14.28515625" customWidth="1"/>
    <col min="7425" max="7425" width="14.42578125" customWidth="1"/>
    <col min="7427" max="7427" width="15.5703125" customWidth="1"/>
    <col min="7428" max="7428" width="12.7109375" customWidth="1"/>
    <col min="7430" max="7430" width="18.42578125" customWidth="1"/>
    <col min="7431" max="7431" width="14.28515625" customWidth="1"/>
    <col min="7681" max="7681" width="14.42578125" customWidth="1"/>
    <col min="7683" max="7683" width="15.5703125" customWidth="1"/>
    <col min="7684" max="7684" width="12.7109375" customWidth="1"/>
    <col min="7686" max="7686" width="18.42578125" customWidth="1"/>
    <col min="7687" max="7687" width="14.28515625" customWidth="1"/>
    <col min="7937" max="7937" width="14.42578125" customWidth="1"/>
    <col min="7939" max="7939" width="15.5703125" customWidth="1"/>
    <col min="7940" max="7940" width="12.7109375" customWidth="1"/>
    <col min="7942" max="7942" width="18.42578125" customWidth="1"/>
    <col min="7943" max="7943" width="14.28515625" customWidth="1"/>
    <col min="8193" max="8193" width="14.42578125" customWidth="1"/>
    <col min="8195" max="8195" width="15.5703125" customWidth="1"/>
    <col min="8196" max="8196" width="12.7109375" customWidth="1"/>
    <col min="8198" max="8198" width="18.42578125" customWidth="1"/>
    <col min="8199" max="8199" width="14.28515625" customWidth="1"/>
    <col min="8449" max="8449" width="14.42578125" customWidth="1"/>
    <col min="8451" max="8451" width="15.5703125" customWidth="1"/>
    <col min="8452" max="8452" width="12.7109375" customWidth="1"/>
    <col min="8454" max="8454" width="18.42578125" customWidth="1"/>
    <col min="8455" max="8455" width="14.28515625" customWidth="1"/>
    <col min="8705" max="8705" width="14.42578125" customWidth="1"/>
    <col min="8707" max="8707" width="15.5703125" customWidth="1"/>
    <col min="8708" max="8708" width="12.7109375" customWidth="1"/>
    <col min="8710" max="8710" width="18.42578125" customWidth="1"/>
    <col min="8711" max="8711" width="14.28515625" customWidth="1"/>
    <col min="8961" max="8961" width="14.42578125" customWidth="1"/>
    <col min="8963" max="8963" width="15.5703125" customWidth="1"/>
    <col min="8964" max="8964" width="12.7109375" customWidth="1"/>
    <col min="8966" max="8966" width="18.42578125" customWidth="1"/>
    <col min="8967" max="8967" width="14.28515625" customWidth="1"/>
    <col min="9217" max="9217" width="14.42578125" customWidth="1"/>
    <col min="9219" max="9219" width="15.5703125" customWidth="1"/>
    <col min="9220" max="9220" width="12.7109375" customWidth="1"/>
    <col min="9222" max="9222" width="18.42578125" customWidth="1"/>
    <col min="9223" max="9223" width="14.28515625" customWidth="1"/>
    <col min="9473" max="9473" width="14.42578125" customWidth="1"/>
    <col min="9475" max="9475" width="15.5703125" customWidth="1"/>
    <col min="9476" max="9476" width="12.7109375" customWidth="1"/>
    <col min="9478" max="9478" width="18.42578125" customWidth="1"/>
    <col min="9479" max="9479" width="14.28515625" customWidth="1"/>
    <col min="9729" max="9729" width="14.42578125" customWidth="1"/>
    <col min="9731" max="9731" width="15.5703125" customWidth="1"/>
    <col min="9732" max="9732" width="12.7109375" customWidth="1"/>
    <col min="9734" max="9734" width="18.42578125" customWidth="1"/>
    <col min="9735" max="9735" width="14.28515625" customWidth="1"/>
    <col min="9985" max="9985" width="14.42578125" customWidth="1"/>
    <col min="9987" max="9987" width="15.5703125" customWidth="1"/>
    <col min="9988" max="9988" width="12.7109375" customWidth="1"/>
    <col min="9990" max="9990" width="18.42578125" customWidth="1"/>
    <col min="9991" max="9991" width="14.28515625" customWidth="1"/>
    <col min="10241" max="10241" width="14.42578125" customWidth="1"/>
    <col min="10243" max="10243" width="15.5703125" customWidth="1"/>
    <col min="10244" max="10244" width="12.7109375" customWidth="1"/>
    <col min="10246" max="10246" width="18.42578125" customWidth="1"/>
    <col min="10247" max="10247" width="14.28515625" customWidth="1"/>
    <col min="10497" max="10497" width="14.42578125" customWidth="1"/>
    <col min="10499" max="10499" width="15.5703125" customWidth="1"/>
    <col min="10500" max="10500" width="12.7109375" customWidth="1"/>
    <col min="10502" max="10502" width="18.42578125" customWidth="1"/>
    <col min="10503" max="10503" width="14.28515625" customWidth="1"/>
    <col min="10753" max="10753" width="14.42578125" customWidth="1"/>
    <col min="10755" max="10755" width="15.5703125" customWidth="1"/>
    <col min="10756" max="10756" width="12.7109375" customWidth="1"/>
    <col min="10758" max="10758" width="18.42578125" customWidth="1"/>
    <col min="10759" max="10759" width="14.28515625" customWidth="1"/>
    <col min="11009" max="11009" width="14.42578125" customWidth="1"/>
    <col min="11011" max="11011" width="15.5703125" customWidth="1"/>
    <col min="11012" max="11012" width="12.7109375" customWidth="1"/>
    <col min="11014" max="11014" width="18.42578125" customWidth="1"/>
    <col min="11015" max="11015" width="14.28515625" customWidth="1"/>
    <col min="11265" max="11265" width="14.42578125" customWidth="1"/>
    <col min="11267" max="11267" width="15.5703125" customWidth="1"/>
    <col min="11268" max="11268" width="12.7109375" customWidth="1"/>
    <col min="11270" max="11270" width="18.42578125" customWidth="1"/>
    <col min="11271" max="11271" width="14.28515625" customWidth="1"/>
    <col min="11521" max="11521" width="14.42578125" customWidth="1"/>
    <col min="11523" max="11523" width="15.5703125" customWidth="1"/>
    <col min="11524" max="11524" width="12.7109375" customWidth="1"/>
    <col min="11526" max="11526" width="18.42578125" customWidth="1"/>
    <col min="11527" max="11527" width="14.28515625" customWidth="1"/>
    <col min="11777" max="11777" width="14.42578125" customWidth="1"/>
    <col min="11779" max="11779" width="15.5703125" customWidth="1"/>
    <col min="11780" max="11780" width="12.7109375" customWidth="1"/>
    <col min="11782" max="11782" width="18.42578125" customWidth="1"/>
    <col min="11783" max="11783" width="14.28515625" customWidth="1"/>
    <col min="12033" max="12033" width="14.42578125" customWidth="1"/>
    <col min="12035" max="12035" width="15.5703125" customWidth="1"/>
    <col min="12036" max="12036" width="12.7109375" customWidth="1"/>
    <col min="12038" max="12038" width="18.42578125" customWidth="1"/>
    <col min="12039" max="12039" width="14.28515625" customWidth="1"/>
    <col min="12289" max="12289" width="14.42578125" customWidth="1"/>
    <col min="12291" max="12291" width="15.5703125" customWidth="1"/>
    <col min="12292" max="12292" width="12.7109375" customWidth="1"/>
    <col min="12294" max="12294" width="18.42578125" customWidth="1"/>
    <col min="12295" max="12295" width="14.28515625" customWidth="1"/>
    <col min="12545" max="12545" width="14.42578125" customWidth="1"/>
    <col min="12547" max="12547" width="15.5703125" customWidth="1"/>
    <col min="12548" max="12548" width="12.7109375" customWidth="1"/>
    <col min="12550" max="12550" width="18.42578125" customWidth="1"/>
    <col min="12551" max="12551" width="14.28515625" customWidth="1"/>
    <col min="12801" max="12801" width="14.42578125" customWidth="1"/>
    <col min="12803" max="12803" width="15.5703125" customWidth="1"/>
    <col min="12804" max="12804" width="12.7109375" customWidth="1"/>
    <col min="12806" max="12806" width="18.42578125" customWidth="1"/>
    <col min="12807" max="12807" width="14.28515625" customWidth="1"/>
    <col min="13057" max="13057" width="14.42578125" customWidth="1"/>
    <col min="13059" max="13059" width="15.5703125" customWidth="1"/>
    <col min="13060" max="13060" width="12.7109375" customWidth="1"/>
    <col min="13062" max="13062" width="18.42578125" customWidth="1"/>
    <col min="13063" max="13063" width="14.28515625" customWidth="1"/>
    <col min="13313" max="13313" width="14.42578125" customWidth="1"/>
    <col min="13315" max="13315" width="15.5703125" customWidth="1"/>
    <col min="13316" max="13316" width="12.7109375" customWidth="1"/>
    <col min="13318" max="13318" width="18.42578125" customWidth="1"/>
    <col min="13319" max="13319" width="14.28515625" customWidth="1"/>
    <col min="13569" max="13569" width="14.42578125" customWidth="1"/>
    <col min="13571" max="13571" width="15.5703125" customWidth="1"/>
    <col min="13572" max="13572" width="12.7109375" customWidth="1"/>
    <col min="13574" max="13574" width="18.42578125" customWidth="1"/>
    <col min="13575" max="13575" width="14.28515625" customWidth="1"/>
    <col min="13825" max="13825" width="14.42578125" customWidth="1"/>
    <col min="13827" max="13827" width="15.5703125" customWidth="1"/>
    <col min="13828" max="13828" width="12.7109375" customWidth="1"/>
    <col min="13830" max="13830" width="18.42578125" customWidth="1"/>
    <col min="13831" max="13831" width="14.28515625" customWidth="1"/>
    <col min="14081" max="14081" width="14.42578125" customWidth="1"/>
    <col min="14083" max="14083" width="15.5703125" customWidth="1"/>
    <col min="14084" max="14084" width="12.7109375" customWidth="1"/>
    <col min="14086" max="14086" width="18.42578125" customWidth="1"/>
    <col min="14087" max="14087" width="14.28515625" customWidth="1"/>
    <col min="14337" max="14337" width="14.42578125" customWidth="1"/>
    <col min="14339" max="14339" width="15.5703125" customWidth="1"/>
    <col min="14340" max="14340" width="12.7109375" customWidth="1"/>
    <col min="14342" max="14342" width="18.42578125" customWidth="1"/>
    <col min="14343" max="14343" width="14.28515625" customWidth="1"/>
    <col min="14593" max="14593" width="14.42578125" customWidth="1"/>
    <col min="14595" max="14595" width="15.5703125" customWidth="1"/>
    <col min="14596" max="14596" width="12.7109375" customWidth="1"/>
    <col min="14598" max="14598" width="18.42578125" customWidth="1"/>
    <col min="14599" max="14599" width="14.28515625" customWidth="1"/>
    <col min="14849" max="14849" width="14.42578125" customWidth="1"/>
    <col min="14851" max="14851" width="15.5703125" customWidth="1"/>
    <col min="14852" max="14852" width="12.7109375" customWidth="1"/>
    <col min="14854" max="14854" width="18.42578125" customWidth="1"/>
    <col min="14855" max="14855" width="14.28515625" customWidth="1"/>
    <col min="15105" max="15105" width="14.42578125" customWidth="1"/>
    <col min="15107" max="15107" width="15.5703125" customWidth="1"/>
    <col min="15108" max="15108" width="12.7109375" customWidth="1"/>
    <col min="15110" max="15110" width="18.42578125" customWidth="1"/>
    <col min="15111" max="15111" width="14.28515625" customWidth="1"/>
    <col min="15361" max="15361" width="14.42578125" customWidth="1"/>
    <col min="15363" max="15363" width="15.5703125" customWidth="1"/>
    <col min="15364" max="15364" width="12.7109375" customWidth="1"/>
    <col min="15366" max="15366" width="18.42578125" customWidth="1"/>
    <col min="15367" max="15367" width="14.28515625" customWidth="1"/>
    <col min="15617" max="15617" width="14.42578125" customWidth="1"/>
    <col min="15619" max="15619" width="15.5703125" customWidth="1"/>
    <col min="15620" max="15620" width="12.7109375" customWidth="1"/>
    <col min="15622" max="15622" width="18.42578125" customWidth="1"/>
    <col min="15623" max="15623" width="14.28515625" customWidth="1"/>
    <col min="15873" max="15873" width="14.42578125" customWidth="1"/>
    <col min="15875" max="15875" width="15.5703125" customWidth="1"/>
    <col min="15876" max="15876" width="12.7109375" customWidth="1"/>
    <col min="15878" max="15878" width="18.42578125" customWidth="1"/>
    <col min="15879" max="15879" width="14.28515625" customWidth="1"/>
    <col min="16129" max="16129" width="14.42578125" customWidth="1"/>
    <col min="16131" max="16131" width="15.5703125" customWidth="1"/>
    <col min="16132" max="16132" width="12.7109375" customWidth="1"/>
    <col min="16134" max="16134" width="18.42578125" customWidth="1"/>
    <col min="16135" max="16135" width="14.28515625" customWidth="1"/>
  </cols>
  <sheetData>
    <row r="1" spans="1:11" x14ac:dyDescent="0.25">
      <c r="A1" s="155" t="s">
        <v>41</v>
      </c>
      <c r="B1" s="155"/>
      <c r="C1" s="155"/>
      <c r="D1" s="155" t="s">
        <v>42</v>
      </c>
      <c r="E1" s="155"/>
      <c r="F1" s="155" t="s">
        <v>29</v>
      </c>
      <c r="G1" s="156"/>
      <c r="H1" s="156"/>
      <c r="I1" s="156"/>
      <c r="J1" s="156"/>
      <c r="K1" s="156"/>
    </row>
    <row r="2" spans="1:11" x14ac:dyDescent="0.25">
      <c r="A2" s="155" t="s">
        <v>30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</row>
    <row r="3" spans="1:11" ht="15.75" thickBot="1" x14ac:dyDescent="0.3">
      <c r="A3" s="155"/>
      <c r="B3" s="155"/>
      <c r="C3" s="155"/>
      <c r="D3" s="155"/>
      <c r="E3" s="155"/>
      <c r="F3" s="155"/>
      <c r="G3" s="156"/>
      <c r="H3" s="156"/>
      <c r="I3" s="156"/>
      <c r="J3" s="156"/>
      <c r="K3" s="156"/>
    </row>
    <row r="4" spans="1:11" x14ac:dyDescent="0.25">
      <c r="A4" s="157" t="s">
        <v>32</v>
      </c>
      <c r="B4" s="158" t="s">
        <v>34</v>
      </c>
      <c r="C4" s="158" t="s">
        <v>43</v>
      </c>
      <c r="D4" s="158" t="s">
        <v>44</v>
      </c>
      <c r="E4" s="158" t="s">
        <v>45</v>
      </c>
      <c r="F4" s="158" t="s">
        <v>35</v>
      </c>
      <c r="G4" s="158" t="s">
        <v>36</v>
      </c>
      <c r="H4" s="158" t="s">
        <v>37</v>
      </c>
      <c r="I4" s="161" t="s">
        <v>136</v>
      </c>
      <c r="J4" s="159"/>
      <c r="K4" s="160"/>
    </row>
    <row r="5" spans="1:1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x14ac:dyDescent="0.25">
      <c r="A6" s="64"/>
      <c r="B6" s="65"/>
      <c r="C6" s="67"/>
      <c r="D6" s="67"/>
      <c r="E6" s="65"/>
      <c r="F6" s="65"/>
      <c r="G6" s="65"/>
      <c r="H6" s="65"/>
      <c r="I6" s="65"/>
      <c r="J6" s="65"/>
      <c r="K6" s="66"/>
    </row>
    <row r="7" spans="1:1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6"/>
    </row>
    <row r="9" spans="1:11" x14ac:dyDescent="0.25">
      <c r="A9" s="64"/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x14ac:dyDescent="0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x14ac:dyDescent="0.2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x14ac:dyDescent="0.2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1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x14ac:dyDescent="0.2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x14ac:dyDescent="0.2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x14ac:dyDescent="0.2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6"/>
    </row>
    <row r="27" spans="1:11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6"/>
    </row>
    <row r="28" spans="1:11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6"/>
    </row>
    <row r="32" spans="1:11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6"/>
    </row>
    <row r="33" spans="1:11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6"/>
    </row>
    <row r="34" spans="1:11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6"/>
    </row>
    <row r="36" spans="1:1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6"/>
    </row>
    <row r="37" spans="1:11" ht="15.75" thickBot="1" x14ac:dyDescent="0.3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K649"/>
  <sheetViews>
    <sheetView workbookViewId="0">
      <selection activeCell="AF3" sqref="AF3:AF44"/>
    </sheetView>
  </sheetViews>
  <sheetFormatPr defaultRowHeight="15" x14ac:dyDescent="0.25"/>
  <cols>
    <col min="1" max="1" width="6.7109375" customWidth="1"/>
    <col min="2" max="2" width="7.5703125" customWidth="1"/>
    <col min="3" max="3" width="11.42578125" customWidth="1"/>
    <col min="4" max="4" width="14.85546875" customWidth="1"/>
    <col min="5" max="5" width="12.28515625" customWidth="1"/>
    <col min="6" max="6" width="15.28515625" customWidth="1"/>
    <col min="7" max="7" width="12.42578125" customWidth="1"/>
    <col min="8" max="8" width="1.7109375" style="73" customWidth="1"/>
    <col min="9" max="9" width="6.140625" customWidth="1"/>
    <col min="10" max="10" width="10.7109375" customWidth="1"/>
    <col min="11" max="11" width="1.7109375" style="73" customWidth="1"/>
    <col min="12" max="12" width="6.140625" customWidth="1"/>
    <col min="13" max="14" width="11.42578125" customWidth="1"/>
    <col min="15" max="15" width="1.7109375" style="73" customWidth="1"/>
    <col min="16" max="16" width="6.7109375" customWidth="1"/>
    <col min="17" max="18" width="18.5703125" customWidth="1"/>
    <col min="19" max="19" width="1.7109375" style="73" customWidth="1"/>
    <col min="20" max="20" width="5.5703125" customWidth="1"/>
    <col min="21" max="21" width="12.28515625" customWidth="1"/>
    <col min="22" max="22" width="10" customWidth="1"/>
    <col min="23" max="23" width="1.7109375" style="73" customWidth="1"/>
    <col min="24" max="24" width="6.85546875" customWidth="1"/>
    <col min="29" max="29" width="14.5703125" customWidth="1"/>
    <col min="30" max="30" width="11.85546875" customWidth="1"/>
    <col min="31" max="32" width="12" customWidth="1"/>
    <col min="33" max="33" width="1.7109375" style="73" customWidth="1"/>
    <col min="34" max="34" width="6.140625" customWidth="1"/>
    <col min="35" max="35" width="21.28515625" customWidth="1"/>
    <col min="36" max="36" width="14.85546875" customWidth="1"/>
    <col min="37" max="37" width="1.7109375" style="73" customWidth="1"/>
  </cols>
  <sheetData>
    <row r="1" spans="1:36" ht="75" customHeight="1" x14ac:dyDescent="0.25">
      <c r="A1" s="138" t="s">
        <v>90</v>
      </c>
      <c r="B1" s="138" t="s">
        <v>111</v>
      </c>
      <c r="C1" s="139" t="s">
        <v>115</v>
      </c>
      <c r="D1" s="139" t="s">
        <v>123</v>
      </c>
      <c r="E1" s="139" t="s">
        <v>124</v>
      </c>
      <c r="F1" s="139" t="s">
        <v>125</v>
      </c>
      <c r="G1" s="139" t="s">
        <v>126</v>
      </c>
      <c r="H1" s="120"/>
      <c r="I1" s="138" t="s">
        <v>90</v>
      </c>
      <c r="J1" s="139" t="s">
        <v>114</v>
      </c>
      <c r="K1" s="120"/>
      <c r="L1" s="138" t="s">
        <v>90</v>
      </c>
      <c r="M1" s="139" t="s">
        <v>113</v>
      </c>
      <c r="N1" s="139" t="s">
        <v>120</v>
      </c>
      <c r="O1" s="120"/>
      <c r="P1" s="138" t="s">
        <v>90</v>
      </c>
      <c r="Q1" s="139" t="s">
        <v>112</v>
      </c>
      <c r="R1" s="139" t="s">
        <v>127</v>
      </c>
      <c r="S1" s="109"/>
      <c r="T1" s="138" t="s">
        <v>90</v>
      </c>
      <c r="U1" s="139" t="s">
        <v>116</v>
      </c>
      <c r="V1" s="139" t="s">
        <v>117</v>
      </c>
      <c r="X1" s="140" t="s">
        <v>90</v>
      </c>
      <c r="Y1" s="141" t="s">
        <v>118</v>
      </c>
      <c r="Z1" s="141" t="s">
        <v>132</v>
      </c>
      <c r="AA1" s="141" t="s">
        <v>119</v>
      </c>
      <c r="AB1" s="141" t="s">
        <v>132</v>
      </c>
      <c r="AC1" s="142" t="s">
        <v>121</v>
      </c>
      <c r="AD1" s="141" t="s">
        <v>132</v>
      </c>
      <c r="AE1" s="142" t="s">
        <v>122</v>
      </c>
      <c r="AF1" s="141" t="s">
        <v>132</v>
      </c>
      <c r="AH1" s="138" t="s">
        <v>90</v>
      </c>
      <c r="AI1" s="139" t="s">
        <v>133</v>
      </c>
      <c r="AJ1" s="143" t="s">
        <v>93</v>
      </c>
    </row>
    <row r="2" spans="1:36" x14ac:dyDescent="0.25">
      <c r="A2" s="5"/>
      <c r="B2" s="5"/>
      <c r="C2" s="5"/>
      <c r="D2" s="5"/>
      <c r="E2" s="5"/>
      <c r="F2" s="5"/>
      <c r="G2" s="5"/>
      <c r="H2" s="109"/>
      <c r="I2" s="5"/>
      <c r="J2" s="5"/>
      <c r="K2" s="109"/>
      <c r="L2" s="5"/>
      <c r="M2" s="5"/>
      <c r="N2" s="5"/>
      <c r="O2" s="109"/>
      <c r="P2" s="5"/>
      <c r="Q2" s="5"/>
      <c r="R2" s="5"/>
      <c r="S2" s="109"/>
      <c r="T2" s="5"/>
      <c r="U2" s="121"/>
      <c r="V2" s="5"/>
      <c r="X2" s="5"/>
      <c r="Y2" s="122"/>
      <c r="Z2" s="122"/>
      <c r="AA2" s="122"/>
      <c r="AB2" s="122"/>
      <c r="AC2" s="122"/>
      <c r="AD2" s="122"/>
      <c r="AE2" s="122"/>
      <c r="AF2" s="122"/>
      <c r="AH2" s="5"/>
      <c r="AI2" s="5"/>
      <c r="AJ2" s="128"/>
    </row>
    <row r="3" spans="1:36" x14ac:dyDescent="0.25">
      <c r="A3" s="5"/>
      <c r="B3" s="5"/>
      <c r="C3" s="5"/>
      <c r="D3" s="5"/>
      <c r="E3" s="5"/>
      <c r="F3" s="5"/>
      <c r="G3" s="5"/>
      <c r="H3" s="109"/>
      <c r="I3" s="5"/>
      <c r="J3" s="5"/>
      <c r="K3" s="109"/>
      <c r="L3" s="5"/>
      <c r="M3" s="5"/>
      <c r="N3" s="5"/>
      <c r="O3" s="109"/>
      <c r="P3" s="5"/>
      <c r="Q3" s="5"/>
      <c r="R3" s="5"/>
      <c r="S3" s="109"/>
      <c r="T3" s="5"/>
      <c r="U3" s="121"/>
      <c r="V3" s="126" t="str">
        <f>IFERROR((U3-U2)/U2,"")</f>
        <v/>
      </c>
      <c r="X3" s="5"/>
      <c r="Y3" s="122"/>
      <c r="Z3" s="126" t="str">
        <f>IFERROR((Y3-Y2)/Y2,"")</f>
        <v/>
      </c>
      <c r="AA3" s="122"/>
      <c r="AB3" s="126" t="str">
        <f t="shared" ref="AB3:AB44" si="0">IFERROR((AA3-AA2)/AA2,"")</f>
        <v/>
      </c>
      <c r="AC3" s="122"/>
      <c r="AD3" s="126" t="str">
        <f t="shared" ref="AD3:AD44" si="1">IFERROR((AC3-AC2)/AC2,"")</f>
        <v/>
      </c>
      <c r="AE3" s="122"/>
      <c r="AF3" s="126" t="str">
        <f t="shared" ref="AF3:AF44" si="2">IFERROR((AE3-AE2)/AE2,"")</f>
        <v/>
      </c>
      <c r="AH3" s="5"/>
      <c r="AI3" s="5"/>
      <c r="AJ3" s="128"/>
    </row>
    <row r="4" spans="1:36" x14ac:dyDescent="0.25">
      <c r="A4" s="5"/>
      <c r="B4" s="5"/>
      <c r="C4" s="5"/>
      <c r="D4" s="5"/>
      <c r="E4" s="5"/>
      <c r="F4" s="5"/>
      <c r="G4" s="5"/>
      <c r="H4" s="109"/>
      <c r="I4" s="5"/>
      <c r="J4" s="5"/>
      <c r="K4" s="109"/>
      <c r="L4" s="5"/>
      <c r="M4" s="5"/>
      <c r="N4" s="5"/>
      <c r="O4" s="109"/>
      <c r="P4" s="5"/>
      <c r="Q4" s="5"/>
      <c r="R4" s="5"/>
      <c r="S4" s="109"/>
      <c r="T4" s="5"/>
      <c r="U4" s="121"/>
      <c r="V4" s="126" t="str">
        <f t="shared" ref="V4:V45" si="3">IFERROR((U4-U3)/U3,"")</f>
        <v/>
      </c>
      <c r="X4" s="5"/>
      <c r="Y4" s="122"/>
      <c r="Z4" s="126" t="str">
        <f t="shared" ref="Z4:Z44" si="4">IFERROR((Y4-Y3)/Y3,"")</f>
        <v/>
      </c>
      <c r="AA4" s="122"/>
      <c r="AB4" s="126" t="str">
        <f t="shared" si="0"/>
        <v/>
      </c>
      <c r="AC4" s="122"/>
      <c r="AD4" s="126" t="str">
        <f t="shared" si="1"/>
        <v/>
      </c>
      <c r="AE4" s="122"/>
      <c r="AF4" s="126" t="str">
        <f t="shared" si="2"/>
        <v/>
      </c>
      <c r="AH4" s="5"/>
      <c r="AI4" s="5"/>
      <c r="AJ4" s="128"/>
    </row>
    <row r="5" spans="1:36" x14ac:dyDescent="0.25">
      <c r="A5" s="5"/>
      <c r="B5" s="5"/>
      <c r="C5" s="5"/>
      <c r="D5" s="5"/>
      <c r="E5" s="5"/>
      <c r="F5" s="5"/>
      <c r="G5" s="5"/>
      <c r="H5" s="109"/>
      <c r="I5" s="5"/>
      <c r="J5" s="5"/>
      <c r="K5" s="109"/>
      <c r="L5" s="5"/>
      <c r="M5" s="5"/>
      <c r="N5" s="5"/>
      <c r="O5" s="109"/>
      <c r="P5" s="5"/>
      <c r="Q5" s="5"/>
      <c r="R5" s="5"/>
      <c r="S5" s="109"/>
      <c r="T5" s="5"/>
      <c r="U5" s="121"/>
      <c r="V5" s="126" t="str">
        <f t="shared" si="3"/>
        <v/>
      </c>
      <c r="X5" s="5"/>
      <c r="Y5" s="122"/>
      <c r="Z5" s="126" t="str">
        <f t="shared" si="4"/>
        <v/>
      </c>
      <c r="AA5" s="122"/>
      <c r="AB5" s="126" t="str">
        <f t="shared" si="0"/>
        <v/>
      </c>
      <c r="AC5" s="122"/>
      <c r="AD5" s="126" t="str">
        <f t="shared" si="1"/>
        <v/>
      </c>
      <c r="AE5" s="122"/>
      <c r="AF5" s="126" t="str">
        <f t="shared" si="2"/>
        <v/>
      </c>
      <c r="AH5" s="5"/>
      <c r="AI5" s="5"/>
      <c r="AJ5" s="128"/>
    </row>
    <row r="6" spans="1:36" x14ac:dyDescent="0.25">
      <c r="A6" s="5"/>
      <c r="B6" s="5"/>
      <c r="C6" s="5"/>
      <c r="D6" s="5"/>
      <c r="E6" s="5"/>
      <c r="F6" s="5"/>
      <c r="G6" s="5"/>
      <c r="H6" s="109"/>
      <c r="I6" s="5"/>
      <c r="J6" s="5"/>
      <c r="K6" s="109"/>
      <c r="L6" s="5"/>
      <c r="M6" s="5"/>
      <c r="N6" s="5"/>
      <c r="O6" s="109"/>
      <c r="P6" s="5"/>
      <c r="Q6" s="5"/>
      <c r="R6" s="5"/>
      <c r="S6" s="109"/>
      <c r="T6" s="5"/>
      <c r="U6" s="121"/>
      <c r="V6" s="126" t="str">
        <f t="shared" si="3"/>
        <v/>
      </c>
      <c r="X6" s="5"/>
      <c r="Y6" s="122"/>
      <c r="Z6" s="126" t="str">
        <f t="shared" si="4"/>
        <v/>
      </c>
      <c r="AA6" s="122"/>
      <c r="AB6" s="126" t="str">
        <f t="shared" si="0"/>
        <v/>
      </c>
      <c r="AC6" s="122"/>
      <c r="AD6" s="126" t="str">
        <f t="shared" si="1"/>
        <v/>
      </c>
      <c r="AE6" s="122"/>
      <c r="AF6" s="126" t="str">
        <f t="shared" si="2"/>
        <v/>
      </c>
      <c r="AH6" s="5"/>
      <c r="AI6" s="5"/>
      <c r="AJ6" s="128"/>
    </row>
    <row r="7" spans="1:36" x14ac:dyDescent="0.25">
      <c r="A7" s="5"/>
      <c r="B7" s="5"/>
      <c r="C7" s="5"/>
      <c r="D7" s="5"/>
      <c r="E7" s="5"/>
      <c r="F7" s="5"/>
      <c r="G7" s="5"/>
      <c r="H7" s="109"/>
      <c r="I7" s="5"/>
      <c r="J7" s="5"/>
      <c r="K7" s="109"/>
      <c r="L7" s="5"/>
      <c r="M7" s="5"/>
      <c r="N7" s="5"/>
      <c r="O7" s="109"/>
      <c r="P7" s="5"/>
      <c r="Q7" s="5"/>
      <c r="R7" s="5"/>
      <c r="S7" s="109"/>
      <c r="T7" s="5"/>
      <c r="U7" s="121"/>
      <c r="V7" s="126" t="str">
        <f t="shared" si="3"/>
        <v/>
      </c>
      <c r="X7" s="5"/>
      <c r="Y7" s="122"/>
      <c r="Z7" s="126" t="str">
        <f t="shared" si="4"/>
        <v/>
      </c>
      <c r="AA7" s="122"/>
      <c r="AB7" s="126" t="str">
        <f t="shared" si="0"/>
        <v/>
      </c>
      <c r="AC7" s="122"/>
      <c r="AD7" s="126" t="str">
        <f t="shared" si="1"/>
        <v/>
      </c>
      <c r="AE7" s="122"/>
      <c r="AF7" s="126" t="str">
        <f t="shared" si="2"/>
        <v/>
      </c>
      <c r="AH7" s="5"/>
      <c r="AI7" s="5"/>
      <c r="AJ7" s="128"/>
    </row>
    <row r="8" spans="1:36" x14ac:dyDescent="0.25">
      <c r="A8" s="5"/>
      <c r="B8" s="5"/>
      <c r="C8" s="5"/>
      <c r="D8" s="5"/>
      <c r="E8" s="5"/>
      <c r="F8" s="5"/>
      <c r="G8" s="5"/>
      <c r="H8" s="109"/>
      <c r="I8" s="5"/>
      <c r="J8" s="5"/>
      <c r="K8" s="109"/>
      <c r="L8" s="5"/>
      <c r="M8" s="5"/>
      <c r="N8" s="5"/>
      <c r="O8" s="109"/>
      <c r="P8" s="5"/>
      <c r="Q8" s="5"/>
      <c r="R8" s="5"/>
      <c r="S8" s="109"/>
      <c r="T8" s="5"/>
      <c r="U8" s="121"/>
      <c r="V8" s="126" t="str">
        <f t="shared" si="3"/>
        <v/>
      </c>
      <c r="X8" s="5"/>
      <c r="Y8" s="122"/>
      <c r="Z8" s="126" t="str">
        <f t="shared" si="4"/>
        <v/>
      </c>
      <c r="AA8" s="122"/>
      <c r="AB8" s="126" t="str">
        <f t="shared" si="0"/>
        <v/>
      </c>
      <c r="AC8" s="122"/>
      <c r="AD8" s="126" t="str">
        <f t="shared" si="1"/>
        <v/>
      </c>
      <c r="AE8" s="122"/>
      <c r="AF8" s="126" t="str">
        <f t="shared" si="2"/>
        <v/>
      </c>
      <c r="AH8" s="5"/>
      <c r="AI8" s="5"/>
      <c r="AJ8" s="128"/>
    </row>
    <row r="9" spans="1:36" x14ac:dyDescent="0.25">
      <c r="A9" s="5"/>
      <c r="B9" s="5"/>
      <c r="C9" s="5"/>
      <c r="D9" s="5"/>
      <c r="E9" s="5"/>
      <c r="F9" s="5"/>
      <c r="G9" s="5"/>
      <c r="H9" s="109"/>
      <c r="I9" s="5"/>
      <c r="J9" s="5"/>
      <c r="K9" s="109"/>
      <c r="L9" s="5"/>
      <c r="M9" s="5"/>
      <c r="N9" s="5"/>
      <c r="O9" s="109"/>
      <c r="P9" s="5"/>
      <c r="Q9" s="5"/>
      <c r="R9" s="5"/>
      <c r="S9" s="109"/>
      <c r="T9" s="5"/>
      <c r="U9" s="121"/>
      <c r="V9" s="126" t="str">
        <f t="shared" si="3"/>
        <v/>
      </c>
      <c r="X9" s="5"/>
      <c r="Y9" s="122"/>
      <c r="Z9" s="126" t="str">
        <f t="shared" si="4"/>
        <v/>
      </c>
      <c r="AA9" s="122"/>
      <c r="AB9" s="126" t="str">
        <f t="shared" si="0"/>
        <v/>
      </c>
      <c r="AC9" s="122"/>
      <c r="AD9" s="126" t="str">
        <f t="shared" si="1"/>
        <v/>
      </c>
      <c r="AE9" s="122"/>
      <c r="AF9" s="126" t="str">
        <f t="shared" si="2"/>
        <v/>
      </c>
      <c r="AH9" s="5"/>
      <c r="AI9" s="5"/>
      <c r="AJ9" s="128"/>
    </row>
    <row r="10" spans="1:36" x14ac:dyDescent="0.25">
      <c r="A10" s="5"/>
      <c r="B10" s="5"/>
      <c r="C10" s="5"/>
      <c r="D10" s="5"/>
      <c r="E10" s="5"/>
      <c r="F10" s="5"/>
      <c r="G10" s="5"/>
      <c r="H10" s="109"/>
      <c r="I10" s="5"/>
      <c r="J10" s="5"/>
      <c r="K10" s="109"/>
      <c r="L10" s="5"/>
      <c r="M10" s="5"/>
      <c r="N10" s="5"/>
      <c r="O10" s="109"/>
      <c r="P10" s="5"/>
      <c r="Q10" s="5"/>
      <c r="R10" s="5"/>
      <c r="S10" s="109"/>
      <c r="T10" s="5"/>
      <c r="U10" s="121"/>
      <c r="V10" s="126" t="str">
        <f t="shared" si="3"/>
        <v/>
      </c>
      <c r="X10" s="5"/>
      <c r="Y10" s="122"/>
      <c r="Z10" s="126" t="str">
        <f t="shared" si="4"/>
        <v/>
      </c>
      <c r="AA10" s="122"/>
      <c r="AB10" s="126" t="str">
        <f t="shared" si="0"/>
        <v/>
      </c>
      <c r="AC10" s="122"/>
      <c r="AD10" s="126" t="str">
        <f t="shared" si="1"/>
        <v/>
      </c>
      <c r="AE10" s="122"/>
      <c r="AF10" s="126" t="str">
        <f t="shared" si="2"/>
        <v/>
      </c>
      <c r="AH10" s="5"/>
      <c r="AI10" s="5"/>
      <c r="AJ10" s="128"/>
    </row>
    <row r="11" spans="1:36" x14ac:dyDescent="0.25">
      <c r="A11" s="5"/>
      <c r="B11" s="5"/>
      <c r="C11" s="5"/>
      <c r="D11" s="5"/>
      <c r="E11" s="5"/>
      <c r="F11" s="5"/>
      <c r="G11" s="5"/>
      <c r="H11" s="109"/>
      <c r="I11" s="5"/>
      <c r="J11" s="5"/>
      <c r="K11" s="109"/>
      <c r="L11" s="5"/>
      <c r="M11" s="5"/>
      <c r="N11" s="5"/>
      <c r="O11" s="109"/>
      <c r="P11" s="5"/>
      <c r="Q11" s="5"/>
      <c r="R11" s="5"/>
      <c r="S11" s="109"/>
      <c r="T11" s="5"/>
      <c r="U11" s="121"/>
      <c r="V11" s="126" t="str">
        <f t="shared" si="3"/>
        <v/>
      </c>
      <c r="X11" s="5"/>
      <c r="Y11" s="122"/>
      <c r="Z11" s="126" t="str">
        <f t="shared" si="4"/>
        <v/>
      </c>
      <c r="AA11" s="122"/>
      <c r="AB11" s="126" t="str">
        <f t="shared" si="0"/>
        <v/>
      </c>
      <c r="AC11" s="122"/>
      <c r="AD11" s="126" t="str">
        <f t="shared" si="1"/>
        <v/>
      </c>
      <c r="AE11" s="122"/>
      <c r="AF11" s="126" t="str">
        <f t="shared" si="2"/>
        <v/>
      </c>
      <c r="AH11" s="5"/>
      <c r="AI11" s="5"/>
      <c r="AJ11" s="128"/>
    </row>
    <row r="12" spans="1:36" x14ac:dyDescent="0.25">
      <c r="A12" s="5"/>
      <c r="B12" s="5"/>
      <c r="C12" s="5"/>
      <c r="D12" s="5"/>
      <c r="E12" s="5"/>
      <c r="F12" s="5"/>
      <c r="G12" s="5"/>
      <c r="H12" s="109"/>
      <c r="I12" s="5"/>
      <c r="J12" s="5"/>
      <c r="K12" s="109"/>
      <c r="L12" s="5"/>
      <c r="M12" s="5"/>
      <c r="N12" s="5"/>
      <c r="O12" s="109"/>
      <c r="P12" s="5"/>
      <c r="Q12" s="5"/>
      <c r="R12" s="5"/>
      <c r="S12" s="109"/>
      <c r="T12" s="5"/>
      <c r="U12" s="121"/>
      <c r="V12" s="126" t="str">
        <f t="shared" si="3"/>
        <v/>
      </c>
      <c r="X12" s="5"/>
      <c r="Y12" s="122"/>
      <c r="Z12" s="126" t="str">
        <f t="shared" si="4"/>
        <v/>
      </c>
      <c r="AA12" s="122"/>
      <c r="AB12" s="126" t="str">
        <f t="shared" si="0"/>
        <v/>
      </c>
      <c r="AC12" s="122"/>
      <c r="AD12" s="126" t="str">
        <f t="shared" si="1"/>
        <v/>
      </c>
      <c r="AE12" s="122"/>
      <c r="AF12" s="126" t="str">
        <f t="shared" si="2"/>
        <v/>
      </c>
      <c r="AH12" s="5"/>
      <c r="AI12" s="5"/>
      <c r="AJ12" s="128"/>
    </row>
    <row r="13" spans="1:36" x14ac:dyDescent="0.25">
      <c r="A13" s="5"/>
      <c r="B13" s="5"/>
      <c r="C13" s="5"/>
      <c r="D13" s="5"/>
      <c r="E13" s="5"/>
      <c r="F13" s="5"/>
      <c r="G13" s="5"/>
      <c r="H13" s="109"/>
      <c r="I13" s="5"/>
      <c r="J13" s="5"/>
      <c r="K13" s="109"/>
      <c r="L13" s="5"/>
      <c r="M13" s="5"/>
      <c r="N13" s="5"/>
      <c r="O13" s="109"/>
      <c r="P13" s="5"/>
      <c r="Q13" s="5"/>
      <c r="R13" s="5"/>
      <c r="S13" s="109"/>
      <c r="T13" s="5"/>
      <c r="U13" s="121"/>
      <c r="V13" s="126" t="str">
        <f t="shared" si="3"/>
        <v/>
      </c>
      <c r="X13" s="5"/>
      <c r="Y13" s="122"/>
      <c r="Z13" s="126" t="str">
        <f t="shared" si="4"/>
        <v/>
      </c>
      <c r="AA13" s="122"/>
      <c r="AB13" s="126" t="str">
        <f t="shared" si="0"/>
        <v/>
      </c>
      <c r="AC13" s="122"/>
      <c r="AD13" s="126" t="str">
        <f t="shared" si="1"/>
        <v/>
      </c>
      <c r="AE13" s="122"/>
      <c r="AF13" s="126" t="str">
        <f t="shared" si="2"/>
        <v/>
      </c>
      <c r="AH13" s="5"/>
      <c r="AI13" s="5"/>
      <c r="AJ13" s="128"/>
    </row>
    <row r="14" spans="1:36" x14ac:dyDescent="0.25">
      <c r="A14" s="5"/>
      <c r="B14" s="5"/>
      <c r="C14" s="5"/>
      <c r="D14" s="5"/>
      <c r="E14" s="5"/>
      <c r="F14" s="5"/>
      <c r="G14" s="5"/>
      <c r="H14" s="109"/>
      <c r="I14" s="5"/>
      <c r="J14" s="5"/>
      <c r="K14" s="109"/>
      <c r="L14" s="5"/>
      <c r="M14" s="5"/>
      <c r="N14" s="5"/>
      <c r="O14" s="109"/>
      <c r="P14" s="5"/>
      <c r="Q14" s="5"/>
      <c r="R14" s="5"/>
      <c r="S14" s="109"/>
      <c r="T14" s="5"/>
      <c r="U14" s="121"/>
      <c r="V14" s="126" t="str">
        <f t="shared" si="3"/>
        <v/>
      </c>
      <c r="X14" s="5"/>
      <c r="Y14" s="122"/>
      <c r="Z14" s="126" t="str">
        <f t="shared" si="4"/>
        <v/>
      </c>
      <c r="AA14" s="122"/>
      <c r="AB14" s="126" t="str">
        <f t="shared" si="0"/>
        <v/>
      </c>
      <c r="AC14" s="122"/>
      <c r="AD14" s="126" t="str">
        <f t="shared" si="1"/>
        <v/>
      </c>
      <c r="AE14" s="122"/>
      <c r="AF14" s="126" t="str">
        <f t="shared" si="2"/>
        <v/>
      </c>
      <c r="AH14" s="5"/>
      <c r="AI14" s="5"/>
      <c r="AJ14" s="128"/>
    </row>
    <row r="15" spans="1:36" x14ac:dyDescent="0.25">
      <c r="A15" s="5"/>
      <c r="B15" s="5"/>
      <c r="C15" s="5"/>
      <c r="D15" s="5"/>
      <c r="E15" s="5"/>
      <c r="F15" s="5"/>
      <c r="G15" s="5"/>
      <c r="H15" s="109"/>
      <c r="I15" s="5"/>
      <c r="J15" s="5"/>
      <c r="K15" s="109"/>
      <c r="L15" s="5"/>
      <c r="M15" s="5"/>
      <c r="N15" s="5"/>
      <c r="O15" s="109"/>
      <c r="P15" s="5"/>
      <c r="Q15" s="5"/>
      <c r="R15" s="5"/>
      <c r="S15" s="109"/>
      <c r="T15" s="5"/>
      <c r="U15" s="121"/>
      <c r="V15" s="126" t="str">
        <f t="shared" si="3"/>
        <v/>
      </c>
      <c r="X15" s="5"/>
      <c r="Y15" s="122"/>
      <c r="Z15" s="126" t="str">
        <f t="shared" si="4"/>
        <v/>
      </c>
      <c r="AA15" s="122"/>
      <c r="AB15" s="126" t="str">
        <f t="shared" si="0"/>
        <v/>
      </c>
      <c r="AC15" s="122"/>
      <c r="AD15" s="126" t="str">
        <f t="shared" si="1"/>
        <v/>
      </c>
      <c r="AE15" s="122"/>
      <c r="AF15" s="126" t="str">
        <f t="shared" si="2"/>
        <v/>
      </c>
      <c r="AH15" s="5"/>
      <c r="AI15" s="5"/>
      <c r="AJ15" s="128"/>
    </row>
    <row r="16" spans="1:36" x14ac:dyDescent="0.25">
      <c r="A16" s="5"/>
      <c r="B16" s="5"/>
      <c r="C16" s="5"/>
      <c r="D16" s="5"/>
      <c r="E16" s="5"/>
      <c r="F16" s="5"/>
      <c r="G16" s="5"/>
      <c r="H16" s="109"/>
      <c r="I16" s="5"/>
      <c r="J16" s="5"/>
      <c r="K16" s="109"/>
      <c r="L16" s="5"/>
      <c r="M16" s="5"/>
      <c r="N16" s="5"/>
      <c r="O16" s="109"/>
      <c r="P16" s="5"/>
      <c r="Q16" s="5"/>
      <c r="R16" s="5"/>
      <c r="S16" s="109"/>
      <c r="T16" s="5"/>
      <c r="U16" s="121"/>
      <c r="V16" s="126" t="str">
        <f t="shared" si="3"/>
        <v/>
      </c>
      <c r="X16" s="5"/>
      <c r="Y16" s="122"/>
      <c r="Z16" s="126" t="str">
        <f t="shared" si="4"/>
        <v/>
      </c>
      <c r="AA16" s="122"/>
      <c r="AB16" s="126" t="str">
        <f t="shared" si="0"/>
        <v/>
      </c>
      <c r="AC16" s="122"/>
      <c r="AD16" s="126" t="str">
        <f t="shared" si="1"/>
        <v/>
      </c>
      <c r="AE16" s="122"/>
      <c r="AF16" s="126" t="str">
        <f t="shared" si="2"/>
        <v/>
      </c>
      <c r="AH16" s="5"/>
      <c r="AI16" s="5"/>
      <c r="AJ16" s="128"/>
    </row>
    <row r="17" spans="1:36" x14ac:dyDescent="0.25">
      <c r="A17" s="5"/>
      <c r="B17" s="5"/>
      <c r="C17" s="5"/>
      <c r="D17" s="5"/>
      <c r="E17" s="5"/>
      <c r="F17" s="5"/>
      <c r="G17" s="5"/>
      <c r="H17" s="109"/>
      <c r="I17" s="5"/>
      <c r="J17" s="5"/>
      <c r="K17" s="109"/>
      <c r="L17" s="5"/>
      <c r="M17" s="5"/>
      <c r="N17" s="5"/>
      <c r="O17" s="109"/>
      <c r="P17" s="5"/>
      <c r="Q17" s="5"/>
      <c r="R17" s="5"/>
      <c r="S17" s="109"/>
      <c r="T17" s="5"/>
      <c r="U17" s="121"/>
      <c r="V17" s="126" t="str">
        <f t="shared" si="3"/>
        <v/>
      </c>
      <c r="X17" s="5"/>
      <c r="Y17" s="122"/>
      <c r="Z17" s="126" t="str">
        <f t="shared" si="4"/>
        <v/>
      </c>
      <c r="AA17" s="122"/>
      <c r="AB17" s="126" t="str">
        <f t="shared" si="0"/>
        <v/>
      </c>
      <c r="AC17" s="122"/>
      <c r="AD17" s="126" t="str">
        <f t="shared" si="1"/>
        <v/>
      </c>
      <c r="AE17" s="122"/>
      <c r="AF17" s="126" t="str">
        <f t="shared" si="2"/>
        <v/>
      </c>
      <c r="AH17" s="5"/>
      <c r="AI17" s="5"/>
      <c r="AJ17" s="128"/>
    </row>
    <row r="18" spans="1:36" x14ac:dyDescent="0.25">
      <c r="A18" s="5"/>
      <c r="B18" s="5"/>
      <c r="C18" s="5"/>
      <c r="D18" s="5"/>
      <c r="E18" s="5"/>
      <c r="F18" s="5"/>
      <c r="G18" s="5"/>
      <c r="H18" s="109"/>
      <c r="I18" s="5"/>
      <c r="J18" s="5"/>
      <c r="K18" s="109"/>
      <c r="L18" s="5"/>
      <c r="M18" s="5"/>
      <c r="N18" s="5"/>
      <c r="O18" s="109"/>
      <c r="P18" s="5"/>
      <c r="Q18" s="5"/>
      <c r="R18" s="5"/>
      <c r="S18" s="109"/>
      <c r="T18" s="5"/>
      <c r="U18" s="121"/>
      <c r="V18" s="126" t="str">
        <f t="shared" si="3"/>
        <v/>
      </c>
      <c r="X18" s="5"/>
      <c r="Y18" s="122"/>
      <c r="Z18" s="126" t="str">
        <f t="shared" si="4"/>
        <v/>
      </c>
      <c r="AA18" s="122"/>
      <c r="AB18" s="126" t="str">
        <f t="shared" si="0"/>
        <v/>
      </c>
      <c r="AC18" s="122"/>
      <c r="AD18" s="126" t="str">
        <f t="shared" si="1"/>
        <v/>
      </c>
      <c r="AE18" s="122"/>
      <c r="AF18" s="126" t="str">
        <f t="shared" si="2"/>
        <v/>
      </c>
      <c r="AH18" s="5"/>
      <c r="AI18" s="5"/>
      <c r="AJ18" s="128"/>
    </row>
    <row r="19" spans="1:36" x14ac:dyDescent="0.25">
      <c r="A19" s="5"/>
      <c r="B19" s="5"/>
      <c r="C19" s="5"/>
      <c r="D19" s="5"/>
      <c r="E19" s="5"/>
      <c r="F19" s="5"/>
      <c r="G19" s="5"/>
      <c r="H19" s="109"/>
      <c r="I19" s="5"/>
      <c r="J19" s="5"/>
      <c r="K19" s="109"/>
      <c r="L19" s="5"/>
      <c r="M19" s="5"/>
      <c r="N19" s="5"/>
      <c r="O19" s="109"/>
      <c r="P19" s="5"/>
      <c r="Q19" s="5"/>
      <c r="R19" s="5"/>
      <c r="S19" s="109"/>
      <c r="T19" s="5"/>
      <c r="U19" s="121"/>
      <c r="V19" s="126" t="str">
        <f t="shared" si="3"/>
        <v/>
      </c>
      <c r="X19" s="5"/>
      <c r="Y19" s="122"/>
      <c r="Z19" s="126" t="str">
        <f t="shared" si="4"/>
        <v/>
      </c>
      <c r="AA19" s="122"/>
      <c r="AB19" s="126" t="str">
        <f t="shared" si="0"/>
        <v/>
      </c>
      <c r="AC19" s="122"/>
      <c r="AD19" s="126" t="str">
        <f t="shared" si="1"/>
        <v/>
      </c>
      <c r="AE19" s="122"/>
      <c r="AF19" s="126" t="str">
        <f t="shared" si="2"/>
        <v/>
      </c>
      <c r="AH19" s="5"/>
      <c r="AI19" s="5"/>
      <c r="AJ19" s="128"/>
    </row>
    <row r="20" spans="1:36" x14ac:dyDescent="0.25">
      <c r="A20" s="5"/>
      <c r="B20" s="5"/>
      <c r="C20" s="5"/>
      <c r="D20" s="5"/>
      <c r="E20" s="5"/>
      <c r="F20" s="5"/>
      <c r="G20" s="5"/>
      <c r="H20" s="109"/>
      <c r="I20" s="5"/>
      <c r="J20" s="5"/>
      <c r="K20" s="109"/>
      <c r="L20" s="5"/>
      <c r="M20" s="5"/>
      <c r="N20" s="5"/>
      <c r="O20" s="109"/>
      <c r="P20" s="5"/>
      <c r="Q20" s="5"/>
      <c r="R20" s="5"/>
      <c r="S20" s="109"/>
      <c r="T20" s="5"/>
      <c r="U20" s="121"/>
      <c r="V20" s="126" t="str">
        <f t="shared" si="3"/>
        <v/>
      </c>
      <c r="X20" s="5"/>
      <c r="Y20" s="122"/>
      <c r="Z20" s="126" t="str">
        <f t="shared" si="4"/>
        <v/>
      </c>
      <c r="AA20" s="122"/>
      <c r="AB20" s="126" t="str">
        <f t="shared" si="0"/>
        <v/>
      </c>
      <c r="AC20" s="122"/>
      <c r="AD20" s="126" t="str">
        <f t="shared" si="1"/>
        <v/>
      </c>
      <c r="AE20" s="122"/>
      <c r="AF20" s="126" t="str">
        <f t="shared" si="2"/>
        <v/>
      </c>
      <c r="AH20" s="5"/>
      <c r="AI20" s="5"/>
      <c r="AJ20" s="128"/>
    </row>
    <row r="21" spans="1:36" x14ac:dyDescent="0.25">
      <c r="A21" s="5"/>
      <c r="B21" s="5"/>
      <c r="C21" s="5"/>
      <c r="D21" s="5"/>
      <c r="E21" s="5"/>
      <c r="F21" s="5"/>
      <c r="G21" s="5"/>
      <c r="H21" s="109"/>
      <c r="I21" s="5"/>
      <c r="J21" s="5"/>
      <c r="K21" s="109"/>
      <c r="L21" s="5"/>
      <c r="M21" s="5"/>
      <c r="N21" s="5"/>
      <c r="O21" s="109"/>
      <c r="P21" s="5"/>
      <c r="Q21" s="5"/>
      <c r="R21" s="5"/>
      <c r="S21" s="109"/>
      <c r="T21" s="5"/>
      <c r="U21" s="121"/>
      <c r="V21" s="126" t="str">
        <f t="shared" si="3"/>
        <v/>
      </c>
      <c r="X21" s="5"/>
      <c r="Y21" s="122"/>
      <c r="Z21" s="126" t="str">
        <f t="shared" si="4"/>
        <v/>
      </c>
      <c r="AA21" s="122"/>
      <c r="AB21" s="126" t="str">
        <f t="shared" si="0"/>
        <v/>
      </c>
      <c r="AC21" s="122"/>
      <c r="AD21" s="126" t="str">
        <f t="shared" si="1"/>
        <v/>
      </c>
      <c r="AE21" s="122"/>
      <c r="AF21" s="126" t="str">
        <f t="shared" si="2"/>
        <v/>
      </c>
      <c r="AH21" s="5"/>
      <c r="AI21" s="5"/>
      <c r="AJ21" s="128"/>
    </row>
    <row r="22" spans="1:36" x14ac:dyDescent="0.25">
      <c r="A22" s="5"/>
      <c r="B22" s="5"/>
      <c r="C22" s="5"/>
      <c r="D22" s="5"/>
      <c r="E22" s="5"/>
      <c r="F22" s="5"/>
      <c r="G22" s="5"/>
      <c r="H22" s="109"/>
      <c r="I22" s="5"/>
      <c r="J22" s="5"/>
      <c r="K22" s="109"/>
      <c r="L22" s="5"/>
      <c r="M22" s="5"/>
      <c r="N22" s="5"/>
      <c r="O22" s="109"/>
      <c r="P22" s="5"/>
      <c r="Q22" s="5"/>
      <c r="R22" s="5"/>
      <c r="S22" s="109"/>
      <c r="T22" s="5"/>
      <c r="U22" s="121"/>
      <c r="V22" s="126" t="str">
        <f t="shared" si="3"/>
        <v/>
      </c>
      <c r="X22" s="5"/>
      <c r="Y22" s="122"/>
      <c r="Z22" s="126" t="str">
        <f t="shared" si="4"/>
        <v/>
      </c>
      <c r="AA22" s="122"/>
      <c r="AB22" s="126" t="str">
        <f t="shared" si="0"/>
        <v/>
      </c>
      <c r="AC22" s="122"/>
      <c r="AD22" s="126" t="str">
        <f t="shared" si="1"/>
        <v/>
      </c>
      <c r="AE22" s="122"/>
      <c r="AF22" s="126" t="str">
        <f t="shared" si="2"/>
        <v/>
      </c>
      <c r="AH22" s="5"/>
      <c r="AI22" s="5"/>
      <c r="AJ22" s="128"/>
    </row>
    <row r="23" spans="1:36" x14ac:dyDescent="0.25">
      <c r="A23" s="5"/>
      <c r="B23" s="5"/>
      <c r="C23" s="5"/>
      <c r="D23" s="5"/>
      <c r="E23" s="5"/>
      <c r="F23" s="5"/>
      <c r="G23" s="5"/>
      <c r="H23" s="109"/>
      <c r="I23" s="5"/>
      <c r="J23" s="5"/>
      <c r="K23" s="109"/>
      <c r="L23" s="5"/>
      <c r="M23" s="5"/>
      <c r="N23" s="5"/>
      <c r="O23" s="109"/>
      <c r="P23" s="5"/>
      <c r="Q23" s="5"/>
      <c r="R23" s="5"/>
      <c r="S23" s="109"/>
      <c r="T23" s="5"/>
      <c r="U23" s="121"/>
      <c r="V23" s="126" t="str">
        <f t="shared" si="3"/>
        <v/>
      </c>
      <c r="X23" s="5"/>
      <c r="Y23" s="122"/>
      <c r="Z23" s="126" t="str">
        <f t="shared" si="4"/>
        <v/>
      </c>
      <c r="AA23" s="122"/>
      <c r="AB23" s="126" t="str">
        <f t="shared" si="0"/>
        <v/>
      </c>
      <c r="AC23" s="122"/>
      <c r="AD23" s="126" t="str">
        <f t="shared" si="1"/>
        <v/>
      </c>
      <c r="AE23" s="122"/>
      <c r="AF23" s="126" t="str">
        <f t="shared" si="2"/>
        <v/>
      </c>
      <c r="AH23" s="5"/>
      <c r="AI23" s="5"/>
      <c r="AJ23" s="128"/>
    </row>
    <row r="24" spans="1:36" x14ac:dyDescent="0.25">
      <c r="A24" s="5"/>
      <c r="B24" s="5"/>
      <c r="C24" s="5"/>
      <c r="D24" s="5"/>
      <c r="E24" s="5"/>
      <c r="F24" s="5"/>
      <c r="G24" s="5"/>
      <c r="H24" s="109"/>
      <c r="I24" s="5"/>
      <c r="J24" s="5"/>
      <c r="K24" s="109"/>
      <c r="L24" s="5"/>
      <c r="M24" s="5"/>
      <c r="N24" s="5"/>
      <c r="O24" s="109"/>
      <c r="P24" s="5"/>
      <c r="Q24" s="5"/>
      <c r="R24" s="5"/>
      <c r="S24" s="109"/>
      <c r="T24" s="5"/>
      <c r="U24" s="121"/>
      <c r="V24" s="126" t="str">
        <f t="shared" si="3"/>
        <v/>
      </c>
      <c r="X24" s="5"/>
      <c r="Y24" s="122"/>
      <c r="Z24" s="126" t="str">
        <f t="shared" si="4"/>
        <v/>
      </c>
      <c r="AA24" s="122"/>
      <c r="AB24" s="126" t="str">
        <f t="shared" si="0"/>
        <v/>
      </c>
      <c r="AC24" s="122"/>
      <c r="AD24" s="126" t="str">
        <f t="shared" si="1"/>
        <v/>
      </c>
      <c r="AE24" s="122"/>
      <c r="AF24" s="126" t="str">
        <f t="shared" si="2"/>
        <v/>
      </c>
      <c r="AH24" s="5"/>
      <c r="AI24" s="5"/>
      <c r="AJ24" s="128"/>
    </row>
    <row r="25" spans="1:36" x14ac:dyDescent="0.25">
      <c r="A25" s="5"/>
      <c r="B25" s="5"/>
      <c r="C25" s="5"/>
      <c r="D25" s="5"/>
      <c r="E25" s="5"/>
      <c r="F25" s="5"/>
      <c r="G25" s="5"/>
      <c r="H25" s="109"/>
      <c r="I25" s="5"/>
      <c r="J25" s="5"/>
      <c r="K25" s="109"/>
      <c r="L25" s="5"/>
      <c r="M25" s="5"/>
      <c r="N25" s="5"/>
      <c r="O25" s="109"/>
      <c r="P25" s="5"/>
      <c r="Q25" s="5"/>
      <c r="R25" s="5"/>
      <c r="S25" s="109"/>
      <c r="T25" s="5"/>
      <c r="U25" s="121"/>
      <c r="V25" s="126" t="str">
        <f t="shared" si="3"/>
        <v/>
      </c>
      <c r="X25" s="5"/>
      <c r="Y25" s="122"/>
      <c r="Z25" s="126" t="str">
        <f t="shared" si="4"/>
        <v/>
      </c>
      <c r="AA25" s="122"/>
      <c r="AB25" s="126" t="str">
        <f t="shared" si="0"/>
        <v/>
      </c>
      <c r="AC25" s="122"/>
      <c r="AD25" s="126" t="str">
        <f t="shared" si="1"/>
        <v/>
      </c>
      <c r="AE25" s="122"/>
      <c r="AF25" s="126" t="str">
        <f t="shared" si="2"/>
        <v/>
      </c>
      <c r="AH25" s="5"/>
      <c r="AI25" s="5"/>
      <c r="AJ25" s="128"/>
    </row>
    <row r="26" spans="1:36" x14ac:dyDescent="0.25">
      <c r="A26" s="5"/>
      <c r="B26" s="5"/>
      <c r="C26" s="5"/>
      <c r="D26" s="5"/>
      <c r="E26" s="5"/>
      <c r="F26" s="5"/>
      <c r="G26" s="5"/>
      <c r="H26" s="109"/>
      <c r="I26" s="5"/>
      <c r="J26" s="5"/>
      <c r="K26" s="109"/>
      <c r="L26" s="5"/>
      <c r="M26" s="5"/>
      <c r="N26" s="5"/>
      <c r="O26" s="109"/>
      <c r="P26" s="5"/>
      <c r="Q26" s="5"/>
      <c r="R26" s="5"/>
      <c r="S26" s="109"/>
      <c r="T26" s="5"/>
      <c r="U26" s="121"/>
      <c r="V26" s="126" t="str">
        <f t="shared" si="3"/>
        <v/>
      </c>
      <c r="X26" s="5"/>
      <c r="Y26" s="122"/>
      <c r="Z26" s="126" t="str">
        <f t="shared" si="4"/>
        <v/>
      </c>
      <c r="AA26" s="122"/>
      <c r="AB26" s="126" t="str">
        <f t="shared" si="0"/>
        <v/>
      </c>
      <c r="AC26" s="122"/>
      <c r="AD26" s="126" t="str">
        <f t="shared" si="1"/>
        <v/>
      </c>
      <c r="AE26" s="122"/>
      <c r="AF26" s="126" t="str">
        <f t="shared" si="2"/>
        <v/>
      </c>
      <c r="AH26" s="5"/>
      <c r="AI26" s="5"/>
      <c r="AJ26" s="128"/>
    </row>
    <row r="27" spans="1:36" x14ac:dyDescent="0.25">
      <c r="A27" s="5"/>
      <c r="B27" s="5"/>
      <c r="C27" s="5"/>
      <c r="D27" s="5"/>
      <c r="E27" s="5"/>
      <c r="F27" s="5"/>
      <c r="G27" s="5"/>
      <c r="H27" s="109"/>
      <c r="I27" s="5"/>
      <c r="J27" s="5"/>
      <c r="K27" s="109"/>
      <c r="L27" s="5"/>
      <c r="M27" s="5"/>
      <c r="N27" s="5"/>
      <c r="O27" s="109"/>
      <c r="P27" s="5"/>
      <c r="Q27" s="5"/>
      <c r="R27" s="5"/>
      <c r="S27" s="109"/>
      <c r="T27" s="5"/>
      <c r="U27" s="121"/>
      <c r="V27" s="126" t="str">
        <f t="shared" si="3"/>
        <v/>
      </c>
      <c r="X27" s="5"/>
      <c r="Y27" s="122"/>
      <c r="Z27" s="126" t="str">
        <f t="shared" si="4"/>
        <v/>
      </c>
      <c r="AA27" s="122"/>
      <c r="AB27" s="126" t="str">
        <f t="shared" si="0"/>
        <v/>
      </c>
      <c r="AC27" s="122"/>
      <c r="AD27" s="126" t="str">
        <f t="shared" si="1"/>
        <v/>
      </c>
      <c r="AE27" s="122"/>
      <c r="AF27" s="126" t="str">
        <f t="shared" si="2"/>
        <v/>
      </c>
      <c r="AH27" s="5"/>
      <c r="AI27" s="5"/>
      <c r="AJ27" s="128"/>
    </row>
    <row r="28" spans="1:36" x14ac:dyDescent="0.25">
      <c r="A28" s="5"/>
      <c r="B28" s="5"/>
      <c r="C28" s="5"/>
      <c r="D28" s="5"/>
      <c r="E28" s="5"/>
      <c r="F28" s="5"/>
      <c r="G28" s="5"/>
      <c r="H28" s="109"/>
      <c r="I28" s="5"/>
      <c r="J28" s="5"/>
      <c r="K28" s="109"/>
      <c r="L28" s="5"/>
      <c r="M28" s="5"/>
      <c r="N28" s="5"/>
      <c r="O28" s="109"/>
      <c r="P28" s="5"/>
      <c r="Q28" s="5"/>
      <c r="R28" s="5"/>
      <c r="S28" s="109"/>
      <c r="T28" s="5"/>
      <c r="U28" s="121"/>
      <c r="V28" s="126" t="str">
        <f t="shared" si="3"/>
        <v/>
      </c>
      <c r="X28" s="5"/>
      <c r="Y28" s="122"/>
      <c r="Z28" s="126" t="str">
        <f t="shared" si="4"/>
        <v/>
      </c>
      <c r="AA28" s="122"/>
      <c r="AB28" s="126" t="str">
        <f t="shared" si="0"/>
        <v/>
      </c>
      <c r="AC28" s="122"/>
      <c r="AD28" s="126" t="str">
        <f t="shared" si="1"/>
        <v/>
      </c>
      <c r="AE28" s="122"/>
      <c r="AF28" s="126" t="str">
        <f t="shared" si="2"/>
        <v/>
      </c>
      <c r="AH28" s="5"/>
      <c r="AI28" s="5"/>
      <c r="AJ28" s="128"/>
    </row>
    <row r="29" spans="1:36" x14ac:dyDescent="0.25">
      <c r="A29" s="5"/>
      <c r="B29" s="5"/>
      <c r="C29" s="5"/>
      <c r="D29" s="5"/>
      <c r="E29" s="5"/>
      <c r="F29" s="5"/>
      <c r="G29" s="5"/>
      <c r="H29" s="109"/>
      <c r="I29" s="5"/>
      <c r="J29" s="5"/>
      <c r="K29" s="109"/>
      <c r="L29" s="5"/>
      <c r="M29" s="5"/>
      <c r="N29" s="5"/>
      <c r="O29" s="109"/>
      <c r="P29" s="5"/>
      <c r="Q29" s="5"/>
      <c r="R29" s="5"/>
      <c r="S29" s="109"/>
      <c r="T29" s="5"/>
      <c r="U29" s="121"/>
      <c r="V29" s="126" t="str">
        <f t="shared" si="3"/>
        <v/>
      </c>
      <c r="X29" s="5"/>
      <c r="Y29" s="122"/>
      <c r="Z29" s="126" t="str">
        <f t="shared" si="4"/>
        <v/>
      </c>
      <c r="AA29" s="122"/>
      <c r="AB29" s="126" t="str">
        <f t="shared" si="0"/>
        <v/>
      </c>
      <c r="AC29" s="122"/>
      <c r="AD29" s="126" t="str">
        <f t="shared" si="1"/>
        <v/>
      </c>
      <c r="AE29" s="122"/>
      <c r="AF29" s="126" t="str">
        <f t="shared" si="2"/>
        <v/>
      </c>
      <c r="AH29" s="5"/>
      <c r="AI29" s="5"/>
      <c r="AJ29" s="128"/>
    </row>
    <row r="30" spans="1:36" x14ac:dyDescent="0.25">
      <c r="A30" s="5"/>
      <c r="B30" s="5"/>
      <c r="C30" s="5"/>
      <c r="D30" s="5"/>
      <c r="E30" s="5"/>
      <c r="F30" s="5"/>
      <c r="G30" s="5"/>
      <c r="H30" s="109"/>
      <c r="I30" s="5"/>
      <c r="J30" s="5"/>
      <c r="K30" s="109"/>
      <c r="L30" s="5"/>
      <c r="M30" s="5"/>
      <c r="N30" s="5"/>
      <c r="O30" s="109"/>
      <c r="P30" s="5"/>
      <c r="Q30" s="5"/>
      <c r="R30" s="5"/>
      <c r="S30" s="109"/>
      <c r="T30" s="5"/>
      <c r="U30" s="121"/>
      <c r="V30" s="126" t="str">
        <f t="shared" si="3"/>
        <v/>
      </c>
      <c r="X30" s="5"/>
      <c r="Y30" s="122"/>
      <c r="Z30" s="126" t="str">
        <f t="shared" si="4"/>
        <v/>
      </c>
      <c r="AA30" s="122"/>
      <c r="AB30" s="126" t="str">
        <f t="shared" si="0"/>
        <v/>
      </c>
      <c r="AC30" s="122"/>
      <c r="AD30" s="126" t="str">
        <f t="shared" si="1"/>
        <v/>
      </c>
      <c r="AE30" s="122"/>
      <c r="AF30" s="126" t="str">
        <f t="shared" si="2"/>
        <v/>
      </c>
      <c r="AH30" s="5"/>
      <c r="AI30" s="5"/>
      <c r="AJ30" s="128"/>
    </row>
    <row r="31" spans="1:36" x14ac:dyDescent="0.25">
      <c r="A31" s="5"/>
      <c r="B31" s="5"/>
      <c r="C31" s="5"/>
      <c r="D31" s="5"/>
      <c r="E31" s="5"/>
      <c r="F31" s="5"/>
      <c r="G31" s="5"/>
      <c r="H31" s="109"/>
      <c r="I31" s="5"/>
      <c r="J31" s="5"/>
      <c r="K31" s="109"/>
      <c r="L31" s="5"/>
      <c r="M31" s="5"/>
      <c r="N31" s="5"/>
      <c r="O31" s="109"/>
      <c r="P31" s="5"/>
      <c r="Q31" s="5"/>
      <c r="R31" s="5"/>
      <c r="S31" s="109"/>
      <c r="T31" s="5"/>
      <c r="U31" s="121"/>
      <c r="V31" s="126" t="str">
        <f t="shared" si="3"/>
        <v/>
      </c>
      <c r="X31" s="5"/>
      <c r="Y31" s="122"/>
      <c r="Z31" s="126" t="str">
        <f t="shared" si="4"/>
        <v/>
      </c>
      <c r="AA31" s="122"/>
      <c r="AB31" s="126" t="str">
        <f t="shared" si="0"/>
        <v/>
      </c>
      <c r="AC31" s="122"/>
      <c r="AD31" s="126" t="str">
        <f t="shared" si="1"/>
        <v/>
      </c>
      <c r="AE31" s="122"/>
      <c r="AF31" s="126" t="str">
        <f t="shared" si="2"/>
        <v/>
      </c>
      <c r="AH31" s="5"/>
      <c r="AI31" s="5"/>
      <c r="AJ31" s="128"/>
    </row>
    <row r="32" spans="1:36" x14ac:dyDescent="0.25">
      <c r="A32" s="5"/>
      <c r="B32" s="5"/>
      <c r="C32" s="5"/>
      <c r="D32" s="5"/>
      <c r="E32" s="5"/>
      <c r="F32" s="5"/>
      <c r="G32" s="5"/>
      <c r="H32" s="109"/>
      <c r="I32" s="5"/>
      <c r="J32" s="5"/>
      <c r="K32" s="109"/>
      <c r="L32" s="5"/>
      <c r="M32" s="5"/>
      <c r="N32" s="5"/>
      <c r="O32" s="109"/>
      <c r="P32" s="5"/>
      <c r="Q32" s="5"/>
      <c r="R32" s="5"/>
      <c r="S32" s="109"/>
      <c r="T32" s="5"/>
      <c r="U32" s="121"/>
      <c r="V32" s="126" t="str">
        <f t="shared" si="3"/>
        <v/>
      </c>
      <c r="X32" s="5"/>
      <c r="Y32" s="122"/>
      <c r="Z32" s="126" t="str">
        <f t="shared" si="4"/>
        <v/>
      </c>
      <c r="AA32" s="122"/>
      <c r="AB32" s="126" t="str">
        <f t="shared" si="0"/>
        <v/>
      </c>
      <c r="AC32" s="122"/>
      <c r="AD32" s="126" t="str">
        <f t="shared" si="1"/>
        <v/>
      </c>
      <c r="AE32" s="122"/>
      <c r="AF32" s="126" t="str">
        <f t="shared" si="2"/>
        <v/>
      </c>
      <c r="AH32" s="5"/>
      <c r="AI32" s="5"/>
      <c r="AJ32" s="128"/>
    </row>
    <row r="33" spans="1:36" x14ac:dyDescent="0.25">
      <c r="A33" s="5"/>
      <c r="B33" s="5"/>
      <c r="C33" s="5"/>
      <c r="D33" s="5"/>
      <c r="E33" s="5"/>
      <c r="F33" s="5"/>
      <c r="G33" s="5"/>
      <c r="H33" s="109"/>
      <c r="I33" s="5"/>
      <c r="J33" s="5"/>
      <c r="K33" s="109"/>
      <c r="L33" s="5"/>
      <c r="M33" s="5"/>
      <c r="N33" s="5"/>
      <c r="O33" s="109"/>
      <c r="P33" s="5"/>
      <c r="Q33" s="5"/>
      <c r="R33" s="5"/>
      <c r="S33" s="109"/>
      <c r="T33" s="5"/>
      <c r="U33" s="121"/>
      <c r="V33" s="126" t="str">
        <f t="shared" si="3"/>
        <v/>
      </c>
      <c r="X33" s="5"/>
      <c r="Y33" s="122"/>
      <c r="Z33" s="126" t="str">
        <f t="shared" si="4"/>
        <v/>
      </c>
      <c r="AA33" s="122"/>
      <c r="AB33" s="126" t="str">
        <f t="shared" si="0"/>
        <v/>
      </c>
      <c r="AC33" s="122"/>
      <c r="AD33" s="126" t="str">
        <f t="shared" si="1"/>
        <v/>
      </c>
      <c r="AE33" s="122"/>
      <c r="AF33" s="126" t="str">
        <f t="shared" si="2"/>
        <v/>
      </c>
      <c r="AH33" s="5"/>
      <c r="AI33" s="5"/>
      <c r="AJ33" s="128"/>
    </row>
    <row r="34" spans="1:36" x14ac:dyDescent="0.25">
      <c r="A34" s="5"/>
      <c r="B34" s="5"/>
      <c r="C34" s="5"/>
      <c r="D34" s="5"/>
      <c r="E34" s="5"/>
      <c r="F34" s="5"/>
      <c r="G34" s="5"/>
      <c r="H34" s="109"/>
      <c r="I34" s="5"/>
      <c r="J34" s="5"/>
      <c r="K34" s="109"/>
      <c r="L34" s="5"/>
      <c r="M34" s="5"/>
      <c r="N34" s="5"/>
      <c r="O34" s="109"/>
      <c r="P34" s="5"/>
      <c r="Q34" s="5"/>
      <c r="R34" s="5"/>
      <c r="S34" s="109"/>
      <c r="T34" s="5"/>
      <c r="U34" s="121"/>
      <c r="V34" s="126" t="str">
        <f t="shared" si="3"/>
        <v/>
      </c>
      <c r="X34" s="5"/>
      <c r="Y34" s="122"/>
      <c r="Z34" s="126" t="str">
        <f t="shared" si="4"/>
        <v/>
      </c>
      <c r="AA34" s="122"/>
      <c r="AB34" s="126" t="str">
        <f t="shared" si="0"/>
        <v/>
      </c>
      <c r="AC34" s="122"/>
      <c r="AD34" s="126" t="str">
        <f t="shared" si="1"/>
        <v/>
      </c>
      <c r="AE34" s="122"/>
      <c r="AF34" s="126" t="str">
        <f t="shared" si="2"/>
        <v/>
      </c>
      <c r="AH34" s="5"/>
      <c r="AI34" s="5"/>
      <c r="AJ34" s="128"/>
    </row>
    <row r="35" spans="1:36" x14ac:dyDescent="0.25">
      <c r="A35" s="5"/>
      <c r="B35" s="5"/>
      <c r="C35" s="5"/>
      <c r="D35" s="5"/>
      <c r="E35" s="5"/>
      <c r="F35" s="5"/>
      <c r="G35" s="5"/>
      <c r="H35" s="109"/>
      <c r="I35" s="5"/>
      <c r="J35" s="5"/>
      <c r="K35" s="109"/>
      <c r="L35" s="5"/>
      <c r="M35" s="5"/>
      <c r="N35" s="5"/>
      <c r="O35" s="109"/>
      <c r="P35" s="5"/>
      <c r="Q35" s="5"/>
      <c r="R35" s="5"/>
      <c r="S35" s="109"/>
      <c r="T35" s="5"/>
      <c r="U35" s="121"/>
      <c r="V35" s="126" t="str">
        <f t="shared" si="3"/>
        <v/>
      </c>
      <c r="X35" s="5"/>
      <c r="Y35" s="122"/>
      <c r="Z35" s="126" t="str">
        <f t="shared" si="4"/>
        <v/>
      </c>
      <c r="AA35" s="122"/>
      <c r="AB35" s="126" t="str">
        <f t="shared" si="0"/>
        <v/>
      </c>
      <c r="AC35" s="122"/>
      <c r="AD35" s="126" t="str">
        <f t="shared" si="1"/>
        <v/>
      </c>
      <c r="AE35" s="122"/>
      <c r="AF35" s="126" t="str">
        <f t="shared" si="2"/>
        <v/>
      </c>
      <c r="AH35" s="5"/>
      <c r="AI35" s="5"/>
      <c r="AJ35" s="128"/>
    </row>
    <row r="36" spans="1:36" x14ac:dyDescent="0.25">
      <c r="A36" s="5"/>
      <c r="B36" s="5"/>
      <c r="C36" s="5"/>
      <c r="D36" s="5"/>
      <c r="E36" s="5"/>
      <c r="F36" s="5"/>
      <c r="G36" s="5"/>
      <c r="H36" s="109"/>
      <c r="I36" s="5"/>
      <c r="J36" s="5"/>
      <c r="K36" s="109"/>
      <c r="L36" s="5"/>
      <c r="M36" s="5"/>
      <c r="N36" s="5"/>
      <c r="O36" s="109"/>
      <c r="P36" s="5"/>
      <c r="Q36" s="5"/>
      <c r="R36" s="5"/>
      <c r="S36" s="109"/>
      <c r="T36" s="5"/>
      <c r="U36" s="121"/>
      <c r="V36" s="126" t="str">
        <f t="shared" si="3"/>
        <v/>
      </c>
      <c r="X36" s="5"/>
      <c r="Y36" s="122"/>
      <c r="Z36" s="126" t="str">
        <f t="shared" si="4"/>
        <v/>
      </c>
      <c r="AA36" s="122"/>
      <c r="AB36" s="126" t="str">
        <f t="shared" si="0"/>
        <v/>
      </c>
      <c r="AC36" s="122"/>
      <c r="AD36" s="126" t="str">
        <f t="shared" si="1"/>
        <v/>
      </c>
      <c r="AE36" s="122"/>
      <c r="AF36" s="126" t="str">
        <f t="shared" si="2"/>
        <v/>
      </c>
      <c r="AH36" s="5"/>
      <c r="AI36" s="5"/>
      <c r="AJ36" s="128"/>
    </row>
    <row r="37" spans="1:36" x14ac:dyDescent="0.25">
      <c r="A37" s="5"/>
      <c r="B37" s="5"/>
      <c r="C37" s="5"/>
      <c r="D37" s="5"/>
      <c r="E37" s="5"/>
      <c r="F37" s="5"/>
      <c r="G37" s="5"/>
      <c r="H37" s="109"/>
      <c r="I37" s="5"/>
      <c r="J37" s="5"/>
      <c r="K37" s="109"/>
      <c r="L37" s="5"/>
      <c r="M37" s="5"/>
      <c r="N37" s="5"/>
      <c r="O37" s="109"/>
      <c r="P37" s="5"/>
      <c r="Q37" s="5"/>
      <c r="R37" s="5"/>
      <c r="S37" s="109"/>
      <c r="T37" s="5"/>
      <c r="U37" s="121"/>
      <c r="V37" s="126" t="str">
        <f t="shared" si="3"/>
        <v/>
      </c>
      <c r="X37" s="5"/>
      <c r="Y37" s="122"/>
      <c r="Z37" s="126" t="str">
        <f t="shared" si="4"/>
        <v/>
      </c>
      <c r="AA37" s="122"/>
      <c r="AB37" s="126" t="str">
        <f t="shared" si="0"/>
        <v/>
      </c>
      <c r="AC37" s="122"/>
      <c r="AD37" s="126" t="str">
        <f t="shared" si="1"/>
        <v/>
      </c>
      <c r="AE37" s="122"/>
      <c r="AF37" s="126" t="str">
        <f t="shared" si="2"/>
        <v/>
      </c>
      <c r="AH37" s="5"/>
      <c r="AI37" s="5"/>
      <c r="AJ37" s="128"/>
    </row>
    <row r="38" spans="1:36" x14ac:dyDescent="0.25">
      <c r="A38" s="5"/>
      <c r="B38" s="5"/>
      <c r="C38" s="5"/>
      <c r="D38" s="5"/>
      <c r="E38" s="5"/>
      <c r="F38" s="5"/>
      <c r="G38" s="5"/>
      <c r="H38" s="109"/>
      <c r="I38" s="5"/>
      <c r="J38" s="5"/>
      <c r="K38" s="109"/>
      <c r="L38" s="5"/>
      <c r="M38" s="5"/>
      <c r="N38" s="5"/>
      <c r="O38" s="109"/>
      <c r="P38" s="5"/>
      <c r="Q38" s="5"/>
      <c r="R38" s="5"/>
      <c r="S38" s="109"/>
      <c r="T38" s="5"/>
      <c r="U38" s="121"/>
      <c r="V38" s="126" t="str">
        <f t="shared" si="3"/>
        <v/>
      </c>
      <c r="X38" s="5"/>
      <c r="Y38" s="122"/>
      <c r="Z38" s="126" t="str">
        <f t="shared" si="4"/>
        <v/>
      </c>
      <c r="AA38" s="122"/>
      <c r="AB38" s="126" t="str">
        <f t="shared" si="0"/>
        <v/>
      </c>
      <c r="AC38" s="122"/>
      <c r="AD38" s="126" t="str">
        <f t="shared" si="1"/>
        <v/>
      </c>
      <c r="AE38" s="122"/>
      <c r="AF38" s="126" t="str">
        <f t="shared" si="2"/>
        <v/>
      </c>
      <c r="AH38" s="5"/>
      <c r="AI38" s="5"/>
      <c r="AJ38" s="128"/>
    </row>
    <row r="39" spans="1:36" x14ac:dyDescent="0.25">
      <c r="A39" s="5"/>
      <c r="B39" s="5"/>
      <c r="C39" s="5"/>
      <c r="D39" s="5"/>
      <c r="E39" s="5"/>
      <c r="F39" s="5"/>
      <c r="G39" s="5"/>
      <c r="H39" s="109"/>
      <c r="I39" s="5"/>
      <c r="J39" s="5"/>
      <c r="K39" s="109"/>
      <c r="L39" s="5"/>
      <c r="M39" s="5"/>
      <c r="N39" s="5"/>
      <c r="O39" s="109"/>
      <c r="P39" s="5"/>
      <c r="Q39" s="5"/>
      <c r="R39" s="5"/>
      <c r="S39" s="109"/>
      <c r="T39" s="5"/>
      <c r="U39" s="121"/>
      <c r="V39" s="126" t="str">
        <f t="shared" si="3"/>
        <v/>
      </c>
      <c r="X39" s="5"/>
      <c r="Y39" s="122"/>
      <c r="Z39" s="126" t="str">
        <f t="shared" si="4"/>
        <v/>
      </c>
      <c r="AA39" s="122"/>
      <c r="AB39" s="126" t="str">
        <f t="shared" si="0"/>
        <v/>
      </c>
      <c r="AC39" s="122"/>
      <c r="AD39" s="126" t="str">
        <f t="shared" si="1"/>
        <v/>
      </c>
      <c r="AE39" s="122"/>
      <c r="AF39" s="126" t="str">
        <f t="shared" si="2"/>
        <v/>
      </c>
      <c r="AH39" s="5"/>
      <c r="AI39" s="5"/>
      <c r="AJ39" s="128"/>
    </row>
    <row r="40" spans="1:36" x14ac:dyDescent="0.25">
      <c r="A40" s="5"/>
      <c r="B40" s="5"/>
      <c r="C40" s="5"/>
      <c r="D40" s="5"/>
      <c r="E40" s="5"/>
      <c r="F40" s="5"/>
      <c r="G40" s="5"/>
      <c r="H40" s="109"/>
      <c r="I40" s="5"/>
      <c r="J40" s="5"/>
      <c r="K40" s="109"/>
      <c r="L40" s="5"/>
      <c r="M40" s="5"/>
      <c r="N40" s="5"/>
      <c r="O40" s="109"/>
      <c r="P40" s="5"/>
      <c r="Q40" s="5"/>
      <c r="R40" s="5"/>
      <c r="S40" s="109"/>
      <c r="T40" s="5"/>
      <c r="U40" s="121"/>
      <c r="V40" s="126" t="str">
        <f t="shared" si="3"/>
        <v/>
      </c>
      <c r="X40" s="5"/>
      <c r="Y40" s="122"/>
      <c r="Z40" s="126" t="str">
        <f t="shared" si="4"/>
        <v/>
      </c>
      <c r="AA40" s="122"/>
      <c r="AB40" s="126" t="str">
        <f t="shared" si="0"/>
        <v/>
      </c>
      <c r="AC40" s="122"/>
      <c r="AD40" s="126" t="str">
        <f t="shared" si="1"/>
        <v/>
      </c>
      <c r="AE40" s="122"/>
      <c r="AF40" s="126" t="str">
        <f t="shared" si="2"/>
        <v/>
      </c>
      <c r="AH40" s="5"/>
      <c r="AI40" s="5"/>
      <c r="AJ40" s="128"/>
    </row>
    <row r="41" spans="1:36" x14ac:dyDescent="0.25">
      <c r="A41" s="5"/>
      <c r="B41" s="5"/>
      <c r="C41" s="5"/>
      <c r="D41" s="5"/>
      <c r="E41" s="5"/>
      <c r="F41" s="5"/>
      <c r="G41" s="5"/>
      <c r="H41" s="109"/>
      <c r="I41" s="5"/>
      <c r="J41" s="5"/>
      <c r="K41" s="109"/>
      <c r="L41" s="5"/>
      <c r="M41" s="5"/>
      <c r="N41" s="5"/>
      <c r="O41" s="109"/>
      <c r="P41" s="5"/>
      <c r="Q41" s="5"/>
      <c r="R41" s="5"/>
      <c r="S41" s="109"/>
      <c r="T41" s="5"/>
      <c r="U41" s="121"/>
      <c r="V41" s="126" t="str">
        <f t="shared" si="3"/>
        <v/>
      </c>
      <c r="X41" s="5"/>
      <c r="Y41" s="122"/>
      <c r="Z41" s="126" t="str">
        <f t="shared" si="4"/>
        <v/>
      </c>
      <c r="AA41" s="122"/>
      <c r="AB41" s="126" t="str">
        <f t="shared" si="0"/>
        <v/>
      </c>
      <c r="AC41" s="122"/>
      <c r="AD41" s="126" t="str">
        <f t="shared" si="1"/>
        <v/>
      </c>
      <c r="AE41" s="122"/>
      <c r="AF41" s="126" t="str">
        <f t="shared" si="2"/>
        <v/>
      </c>
      <c r="AH41" s="5"/>
      <c r="AI41" s="5"/>
      <c r="AJ41" s="128"/>
    </row>
    <row r="42" spans="1:36" x14ac:dyDescent="0.25">
      <c r="A42" s="5"/>
      <c r="B42" s="5"/>
      <c r="C42" s="5"/>
      <c r="D42" s="5"/>
      <c r="E42" s="5"/>
      <c r="F42" s="5"/>
      <c r="G42" s="5"/>
      <c r="H42" s="109"/>
      <c r="I42" s="5"/>
      <c r="J42" s="5"/>
      <c r="K42" s="109"/>
      <c r="L42" s="5"/>
      <c r="M42" s="5"/>
      <c r="N42" s="5"/>
      <c r="O42" s="109"/>
      <c r="P42" s="5"/>
      <c r="Q42" s="5"/>
      <c r="R42" s="5"/>
      <c r="S42" s="109"/>
      <c r="T42" s="5"/>
      <c r="U42" s="121"/>
      <c r="V42" s="126" t="str">
        <f t="shared" si="3"/>
        <v/>
      </c>
      <c r="X42" s="5"/>
      <c r="Y42" s="122"/>
      <c r="Z42" s="126" t="str">
        <f t="shared" si="4"/>
        <v/>
      </c>
      <c r="AA42" s="122"/>
      <c r="AB42" s="126" t="str">
        <f t="shared" si="0"/>
        <v/>
      </c>
      <c r="AC42" s="122"/>
      <c r="AD42" s="126" t="str">
        <f t="shared" si="1"/>
        <v/>
      </c>
      <c r="AE42" s="122"/>
      <c r="AF42" s="126" t="str">
        <f t="shared" si="2"/>
        <v/>
      </c>
      <c r="AH42" s="5"/>
      <c r="AI42" s="5"/>
      <c r="AJ42" s="128"/>
    </row>
    <row r="43" spans="1:36" x14ac:dyDescent="0.25">
      <c r="A43" s="5"/>
      <c r="B43" s="5"/>
      <c r="C43" s="5"/>
      <c r="D43" s="5"/>
      <c r="E43" s="5"/>
      <c r="F43" s="5"/>
      <c r="G43" s="5"/>
      <c r="H43" s="109"/>
      <c r="I43" s="5"/>
      <c r="J43" s="5"/>
      <c r="K43" s="109"/>
      <c r="L43" s="5"/>
      <c r="M43" s="5"/>
      <c r="N43" s="5"/>
      <c r="O43" s="109"/>
      <c r="P43" s="5"/>
      <c r="Q43" s="5"/>
      <c r="R43" s="5"/>
      <c r="S43" s="109"/>
      <c r="T43" s="5"/>
      <c r="U43" s="121"/>
      <c r="V43" s="126" t="str">
        <f t="shared" si="3"/>
        <v/>
      </c>
      <c r="X43" s="5"/>
      <c r="Y43" s="122"/>
      <c r="Z43" s="126" t="str">
        <f t="shared" si="4"/>
        <v/>
      </c>
      <c r="AA43" s="122"/>
      <c r="AB43" s="126" t="str">
        <f t="shared" si="0"/>
        <v/>
      </c>
      <c r="AC43" s="122"/>
      <c r="AD43" s="126" t="str">
        <f t="shared" si="1"/>
        <v/>
      </c>
      <c r="AE43" s="122"/>
      <c r="AF43" s="126" t="str">
        <f t="shared" si="2"/>
        <v/>
      </c>
      <c r="AH43" s="5"/>
      <c r="AI43" s="5"/>
      <c r="AJ43" s="128"/>
    </row>
    <row r="44" spans="1:36" x14ac:dyDescent="0.25">
      <c r="A44" s="5"/>
      <c r="B44" s="5"/>
      <c r="C44" s="5"/>
      <c r="D44" s="5"/>
      <c r="E44" s="5"/>
      <c r="F44" s="5"/>
      <c r="G44" s="5"/>
      <c r="H44" s="109"/>
      <c r="I44" s="5"/>
      <c r="J44" s="5"/>
      <c r="K44" s="109"/>
      <c r="L44" s="5"/>
      <c r="M44" s="5"/>
      <c r="N44" s="5"/>
      <c r="O44" s="109"/>
      <c r="P44" s="5"/>
      <c r="Q44" s="5"/>
      <c r="R44" s="5"/>
      <c r="S44" s="109"/>
      <c r="T44" s="5"/>
      <c r="U44" s="121"/>
      <c r="V44" s="126" t="str">
        <f t="shared" si="3"/>
        <v/>
      </c>
      <c r="X44" s="5"/>
      <c r="Y44" s="122"/>
      <c r="Z44" s="126" t="str">
        <f t="shared" si="4"/>
        <v/>
      </c>
      <c r="AA44" s="122"/>
      <c r="AB44" s="126" t="str">
        <f t="shared" si="0"/>
        <v/>
      </c>
      <c r="AC44" s="122"/>
      <c r="AD44" s="126" t="str">
        <f t="shared" si="1"/>
        <v/>
      </c>
      <c r="AE44" s="122"/>
      <c r="AF44" s="126" t="str">
        <f t="shared" si="2"/>
        <v/>
      </c>
      <c r="AH44" s="5"/>
      <c r="AI44" s="5"/>
      <c r="AJ44" s="128"/>
    </row>
    <row r="45" spans="1:36" x14ac:dyDescent="0.25">
      <c r="C45">
        <f>-SUM(C2:C44)</f>
        <v>0</v>
      </c>
      <c r="J45">
        <f>SUM(J2:J44)</f>
        <v>0</v>
      </c>
      <c r="M45">
        <f>SUM(M2:M44)</f>
        <v>0</v>
      </c>
      <c r="Q45">
        <f>SUM(Q2:Q44)</f>
        <v>0</v>
      </c>
      <c r="U45" s="79"/>
      <c r="V45" s="126" t="str">
        <f t="shared" si="3"/>
        <v/>
      </c>
      <c r="Y45" s="124"/>
      <c r="Z45" s="127"/>
      <c r="AA45" s="124"/>
      <c r="AB45" s="124"/>
      <c r="AC45" s="124"/>
      <c r="AD45" s="124"/>
      <c r="AE45" s="124"/>
      <c r="AF45" s="124"/>
      <c r="AJ45" s="79">
        <f>SUM(AJ2:AJ44)</f>
        <v>0</v>
      </c>
    </row>
    <row r="46" spans="1:36" x14ac:dyDescent="0.25">
      <c r="U46" s="79"/>
      <c r="Y46" s="123"/>
      <c r="Z46" s="123"/>
    </row>
    <row r="47" spans="1:36" x14ac:dyDescent="0.25">
      <c r="U47" s="79"/>
    </row>
    <row r="48" spans="1:36" x14ac:dyDescent="0.25">
      <c r="U48" s="79"/>
    </row>
    <row r="49" spans="21:21" x14ac:dyDescent="0.25">
      <c r="U49" s="79"/>
    </row>
    <row r="50" spans="21:21" x14ac:dyDescent="0.25">
      <c r="U50" s="79"/>
    </row>
    <row r="51" spans="21:21" x14ac:dyDescent="0.25">
      <c r="U51" s="79"/>
    </row>
    <row r="52" spans="21:21" x14ac:dyDescent="0.25">
      <c r="U52" s="79"/>
    </row>
    <row r="53" spans="21:21" x14ac:dyDescent="0.25">
      <c r="U53" s="79"/>
    </row>
    <row r="54" spans="21:21" x14ac:dyDescent="0.25">
      <c r="U54" s="79"/>
    </row>
    <row r="55" spans="21:21" x14ac:dyDescent="0.25">
      <c r="U55" s="79"/>
    </row>
    <row r="56" spans="21:21" x14ac:dyDescent="0.25">
      <c r="U56" s="79"/>
    </row>
    <row r="57" spans="21:21" x14ac:dyDescent="0.25">
      <c r="U57" s="79"/>
    </row>
    <row r="58" spans="21:21" x14ac:dyDescent="0.25">
      <c r="U58" s="79"/>
    </row>
    <row r="59" spans="21:21" x14ac:dyDescent="0.25">
      <c r="U59" s="79"/>
    </row>
    <row r="60" spans="21:21" x14ac:dyDescent="0.25">
      <c r="U60" s="79"/>
    </row>
    <row r="61" spans="21:21" x14ac:dyDescent="0.25">
      <c r="U61" s="79"/>
    </row>
    <row r="62" spans="21:21" x14ac:dyDescent="0.25">
      <c r="U62" s="79"/>
    </row>
    <row r="63" spans="21:21" x14ac:dyDescent="0.25">
      <c r="U63" s="79"/>
    </row>
    <row r="64" spans="21:21" x14ac:dyDescent="0.25">
      <c r="U64" s="79"/>
    </row>
    <row r="65" spans="21:21" x14ac:dyDescent="0.25">
      <c r="U65" s="79"/>
    </row>
    <row r="66" spans="21:21" x14ac:dyDescent="0.25">
      <c r="U66" s="79"/>
    </row>
    <row r="67" spans="21:21" x14ac:dyDescent="0.25">
      <c r="U67" s="79"/>
    </row>
    <row r="68" spans="21:21" x14ac:dyDescent="0.25">
      <c r="U68" s="79"/>
    </row>
    <row r="69" spans="21:21" x14ac:dyDescent="0.25">
      <c r="U69" s="79"/>
    </row>
    <row r="70" spans="21:21" x14ac:dyDescent="0.25">
      <c r="U70" s="79"/>
    </row>
    <row r="71" spans="21:21" x14ac:dyDescent="0.25">
      <c r="U71" s="79"/>
    </row>
    <row r="72" spans="21:21" x14ac:dyDescent="0.25">
      <c r="U72" s="79"/>
    </row>
    <row r="73" spans="21:21" x14ac:dyDescent="0.25">
      <c r="U73" s="79"/>
    </row>
    <row r="74" spans="21:21" x14ac:dyDescent="0.25">
      <c r="U74" s="79"/>
    </row>
    <row r="75" spans="21:21" x14ac:dyDescent="0.25">
      <c r="U75" s="79"/>
    </row>
    <row r="76" spans="21:21" x14ac:dyDescent="0.25">
      <c r="U76" s="79"/>
    </row>
    <row r="77" spans="21:21" x14ac:dyDescent="0.25">
      <c r="U77" s="79"/>
    </row>
    <row r="78" spans="21:21" x14ac:dyDescent="0.25">
      <c r="U78" s="79"/>
    </row>
    <row r="79" spans="21:21" x14ac:dyDescent="0.25">
      <c r="U79" s="79"/>
    </row>
    <row r="80" spans="21:21" x14ac:dyDescent="0.25">
      <c r="U80" s="79"/>
    </row>
    <row r="81" spans="21:21" x14ac:dyDescent="0.25">
      <c r="U81" s="79"/>
    </row>
    <row r="82" spans="21:21" x14ac:dyDescent="0.25">
      <c r="U82" s="79"/>
    </row>
    <row r="83" spans="21:21" x14ac:dyDescent="0.25">
      <c r="U83" s="79"/>
    </row>
    <row r="84" spans="21:21" x14ac:dyDescent="0.25">
      <c r="U84" s="79"/>
    </row>
    <row r="85" spans="21:21" x14ac:dyDescent="0.25">
      <c r="U85" s="79"/>
    </row>
    <row r="86" spans="21:21" x14ac:dyDescent="0.25">
      <c r="U86" s="79"/>
    </row>
    <row r="87" spans="21:21" x14ac:dyDescent="0.25">
      <c r="U87" s="79"/>
    </row>
    <row r="88" spans="21:21" x14ac:dyDescent="0.25">
      <c r="U88" s="79"/>
    </row>
    <row r="89" spans="21:21" x14ac:dyDescent="0.25">
      <c r="U89" s="79"/>
    </row>
    <row r="90" spans="21:21" x14ac:dyDescent="0.25">
      <c r="U90" s="79"/>
    </row>
    <row r="91" spans="21:21" x14ac:dyDescent="0.25">
      <c r="U91" s="79"/>
    </row>
    <row r="92" spans="21:21" x14ac:dyDescent="0.25">
      <c r="U92" s="79"/>
    </row>
    <row r="93" spans="21:21" x14ac:dyDescent="0.25">
      <c r="U93" s="79"/>
    </row>
    <row r="94" spans="21:21" x14ac:dyDescent="0.25">
      <c r="U94" s="79"/>
    </row>
    <row r="95" spans="21:21" x14ac:dyDescent="0.25">
      <c r="U95" s="79"/>
    </row>
    <row r="96" spans="21:21" x14ac:dyDescent="0.25">
      <c r="U96" s="79"/>
    </row>
    <row r="97" spans="21:21" x14ac:dyDescent="0.25">
      <c r="U97" s="79"/>
    </row>
    <row r="98" spans="21:21" x14ac:dyDescent="0.25">
      <c r="U98" s="79"/>
    </row>
    <row r="99" spans="21:21" x14ac:dyDescent="0.25">
      <c r="U99" s="79"/>
    </row>
    <row r="100" spans="21:21" x14ac:dyDescent="0.25">
      <c r="U100" s="79"/>
    </row>
    <row r="101" spans="21:21" x14ac:dyDescent="0.25">
      <c r="U101" s="79"/>
    </row>
    <row r="102" spans="21:21" x14ac:dyDescent="0.25">
      <c r="U102" s="79"/>
    </row>
    <row r="103" spans="21:21" x14ac:dyDescent="0.25">
      <c r="U103" s="79"/>
    </row>
    <row r="104" spans="21:21" x14ac:dyDescent="0.25">
      <c r="U104" s="79"/>
    </row>
    <row r="105" spans="21:21" x14ac:dyDescent="0.25">
      <c r="U105" s="79"/>
    </row>
    <row r="106" spans="21:21" x14ac:dyDescent="0.25">
      <c r="U106" s="79"/>
    </row>
    <row r="107" spans="21:21" x14ac:dyDescent="0.25">
      <c r="U107" s="79"/>
    </row>
    <row r="108" spans="21:21" x14ac:dyDescent="0.25">
      <c r="U108" s="79"/>
    </row>
    <row r="109" spans="21:21" x14ac:dyDescent="0.25">
      <c r="U109" s="79"/>
    </row>
    <row r="110" spans="21:21" x14ac:dyDescent="0.25">
      <c r="U110" s="79"/>
    </row>
    <row r="111" spans="21:21" x14ac:dyDescent="0.25">
      <c r="U111" s="79"/>
    </row>
    <row r="112" spans="21:21" x14ac:dyDescent="0.25">
      <c r="U112" s="79"/>
    </row>
    <row r="113" spans="21:21" x14ac:dyDescent="0.25">
      <c r="U113" s="79"/>
    </row>
    <row r="114" spans="21:21" x14ac:dyDescent="0.25">
      <c r="U114" s="79"/>
    </row>
    <row r="115" spans="21:21" x14ac:dyDescent="0.25">
      <c r="U115" s="79"/>
    </row>
    <row r="116" spans="21:21" x14ac:dyDescent="0.25">
      <c r="U116" s="79"/>
    </row>
    <row r="117" spans="21:21" x14ac:dyDescent="0.25">
      <c r="U117" s="79"/>
    </row>
    <row r="118" spans="21:21" x14ac:dyDescent="0.25">
      <c r="U118" s="79"/>
    </row>
    <row r="119" spans="21:21" x14ac:dyDescent="0.25">
      <c r="U119" s="79"/>
    </row>
    <row r="120" spans="21:21" x14ac:dyDescent="0.25">
      <c r="U120" s="79"/>
    </row>
    <row r="121" spans="21:21" x14ac:dyDescent="0.25">
      <c r="U121" s="79"/>
    </row>
    <row r="122" spans="21:21" x14ac:dyDescent="0.25">
      <c r="U122" s="79"/>
    </row>
    <row r="123" spans="21:21" x14ac:dyDescent="0.25">
      <c r="U123" s="79"/>
    </row>
    <row r="124" spans="21:21" x14ac:dyDescent="0.25">
      <c r="U124" s="79"/>
    </row>
    <row r="125" spans="21:21" x14ac:dyDescent="0.25">
      <c r="U125" s="79"/>
    </row>
    <row r="126" spans="21:21" x14ac:dyDescent="0.25">
      <c r="U126" s="79"/>
    </row>
    <row r="127" spans="21:21" x14ac:dyDescent="0.25">
      <c r="U127" s="79"/>
    </row>
    <row r="128" spans="21:21" x14ac:dyDescent="0.25">
      <c r="U128" s="79"/>
    </row>
    <row r="129" spans="21:21" x14ac:dyDescent="0.25">
      <c r="U129" s="79"/>
    </row>
    <row r="130" spans="21:21" x14ac:dyDescent="0.25">
      <c r="U130" s="79"/>
    </row>
    <row r="131" spans="21:21" x14ac:dyDescent="0.25">
      <c r="U131" s="79"/>
    </row>
    <row r="132" spans="21:21" x14ac:dyDescent="0.25">
      <c r="U132" s="79"/>
    </row>
    <row r="133" spans="21:21" x14ac:dyDescent="0.25">
      <c r="U133" s="79"/>
    </row>
    <row r="134" spans="21:21" x14ac:dyDescent="0.25">
      <c r="U134" s="79"/>
    </row>
    <row r="135" spans="21:21" x14ac:dyDescent="0.25">
      <c r="U135" s="79"/>
    </row>
    <row r="136" spans="21:21" x14ac:dyDescent="0.25">
      <c r="U136" s="79"/>
    </row>
    <row r="137" spans="21:21" x14ac:dyDescent="0.25">
      <c r="U137" s="79"/>
    </row>
    <row r="138" spans="21:21" x14ac:dyDescent="0.25">
      <c r="U138" s="79"/>
    </row>
    <row r="139" spans="21:21" x14ac:dyDescent="0.25">
      <c r="U139" s="79"/>
    </row>
    <row r="140" spans="21:21" x14ac:dyDescent="0.25">
      <c r="U140" s="79"/>
    </row>
    <row r="141" spans="21:21" x14ac:dyDescent="0.25">
      <c r="U141" s="79"/>
    </row>
    <row r="142" spans="21:21" x14ac:dyDescent="0.25">
      <c r="U142" s="79"/>
    </row>
    <row r="143" spans="21:21" x14ac:dyDescent="0.25">
      <c r="U143" s="79"/>
    </row>
    <row r="144" spans="21:21" x14ac:dyDescent="0.25">
      <c r="U144" s="79"/>
    </row>
    <row r="145" spans="21:21" x14ac:dyDescent="0.25">
      <c r="U145" s="79"/>
    </row>
    <row r="146" spans="21:21" x14ac:dyDescent="0.25">
      <c r="U146" s="79"/>
    </row>
    <row r="147" spans="21:21" x14ac:dyDescent="0.25">
      <c r="U147" s="79"/>
    </row>
    <row r="148" spans="21:21" x14ac:dyDescent="0.25">
      <c r="U148" s="79"/>
    </row>
    <row r="149" spans="21:21" x14ac:dyDescent="0.25">
      <c r="U149" s="79"/>
    </row>
    <row r="150" spans="21:21" x14ac:dyDescent="0.25">
      <c r="U150" s="79"/>
    </row>
    <row r="151" spans="21:21" x14ac:dyDescent="0.25">
      <c r="U151" s="79"/>
    </row>
    <row r="152" spans="21:21" x14ac:dyDescent="0.25">
      <c r="U152" s="79"/>
    </row>
    <row r="153" spans="21:21" x14ac:dyDescent="0.25">
      <c r="U153" s="79"/>
    </row>
    <row r="154" spans="21:21" x14ac:dyDescent="0.25">
      <c r="U154" s="79"/>
    </row>
    <row r="155" spans="21:21" x14ac:dyDescent="0.25">
      <c r="U155" s="79"/>
    </row>
    <row r="156" spans="21:21" x14ac:dyDescent="0.25">
      <c r="U156" s="79"/>
    </row>
    <row r="157" spans="21:21" x14ac:dyDescent="0.25">
      <c r="U157" s="79"/>
    </row>
    <row r="158" spans="21:21" x14ac:dyDescent="0.25">
      <c r="U158" s="79"/>
    </row>
    <row r="159" spans="21:21" x14ac:dyDescent="0.25">
      <c r="U159" s="79"/>
    </row>
    <row r="160" spans="21:21" x14ac:dyDescent="0.25">
      <c r="U160" s="79"/>
    </row>
    <row r="161" spans="21:21" x14ac:dyDescent="0.25">
      <c r="U161" s="79"/>
    </row>
    <row r="162" spans="21:21" x14ac:dyDescent="0.25">
      <c r="U162" s="79"/>
    </row>
    <row r="163" spans="21:21" x14ac:dyDescent="0.25">
      <c r="U163" s="79"/>
    </row>
    <row r="164" spans="21:21" x14ac:dyDescent="0.25">
      <c r="U164" s="79"/>
    </row>
    <row r="165" spans="21:21" x14ac:dyDescent="0.25">
      <c r="U165" s="79"/>
    </row>
    <row r="166" spans="21:21" x14ac:dyDescent="0.25">
      <c r="U166" s="79"/>
    </row>
    <row r="167" spans="21:21" x14ac:dyDescent="0.25">
      <c r="U167" s="79"/>
    </row>
    <row r="168" spans="21:21" x14ac:dyDescent="0.25">
      <c r="U168" s="79"/>
    </row>
    <row r="169" spans="21:21" x14ac:dyDescent="0.25">
      <c r="U169" s="79"/>
    </row>
    <row r="170" spans="21:21" x14ac:dyDescent="0.25">
      <c r="U170" s="79"/>
    </row>
    <row r="171" spans="21:21" x14ac:dyDescent="0.25">
      <c r="U171" s="79"/>
    </row>
    <row r="172" spans="21:21" x14ac:dyDescent="0.25">
      <c r="U172" s="79"/>
    </row>
    <row r="173" spans="21:21" x14ac:dyDescent="0.25">
      <c r="U173" s="79"/>
    </row>
    <row r="174" spans="21:21" x14ac:dyDescent="0.25">
      <c r="U174" s="79"/>
    </row>
    <row r="175" spans="21:21" x14ac:dyDescent="0.25">
      <c r="U175" s="79"/>
    </row>
    <row r="176" spans="21:21" x14ac:dyDescent="0.25">
      <c r="U176" s="79"/>
    </row>
    <row r="177" spans="21:21" x14ac:dyDescent="0.25">
      <c r="U177" s="79"/>
    </row>
    <row r="178" spans="21:21" x14ac:dyDescent="0.25">
      <c r="U178" s="79"/>
    </row>
    <row r="179" spans="21:21" x14ac:dyDescent="0.25">
      <c r="U179" s="79"/>
    </row>
    <row r="180" spans="21:21" x14ac:dyDescent="0.25">
      <c r="U180" s="79"/>
    </row>
    <row r="181" spans="21:21" x14ac:dyDescent="0.25">
      <c r="U181" s="79"/>
    </row>
    <row r="182" spans="21:21" x14ac:dyDescent="0.25">
      <c r="U182" s="79"/>
    </row>
    <row r="183" spans="21:21" x14ac:dyDescent="0.25">
      <c r="U183" s="79"/>
    </row>
    <row r="184" spans="21:21" x14ac:dyDescent="0.25">
      <c r="U184" s="79"/>
    </row>
    <row r="185" spans="21:21" x14ac:dyDescent="0.25">
      <c r="U185" s="79"/>
    </row>
    <row r="186" spans="21:21" x14ac:dyDescent="0.25">
      <c r="U186" s="79"/>
    </row>
    <row r="187" spans="21:21" x14ac:dyDescent="0.25">
      <c r="U187" s="79"/>
    </row>
    <row r="188" spans="21:21" x14ac:dyDescent="0.25">
      <c r="U188" s="79"/>
    </row>
    <row r="189" spans="21:21" x14ac:dyDescent="0.25">
      <c r="U189" s="79"/>
    </row>
    <row r="190" spans="21:21" x14ac:dyDescent="0.25">
      <c r="U190" s="79"/>
    </row>
    <row r="191" spans="21:21" x14ac:dyDescent="0.25">
      <c r="U191" s="79"/>
    </row>
    <row r="192" spans="21:21" x14ac:dyDescent="0.25">
      <c r="U192" s="79"/>
    </row>
    <row r="193" spans="21:21" x14ac:dyDescent="0.25">
      <c r="U193" s="79"/>
    </row>
    <row r="194" spans="21:21" x14ac:dyDescent="0.25">
      <c r="U194" s="79"/>
    </row>
    <row r="195" spans="21:21" x14ac:dyDescent="0.25">
      <c r="U195" s="79"/>
    </row>
    <row r="196" spans="21:21" x14ac:dyDescent="0.25">
      <c r="U196" s="79"/>
    </row>
    <row r="197" spans="21:21" x14ac:dyDescent="0.25">
      <c r="U197" s="79"/>
    </row>
    <row r="198" spans="21:21" x14ac:dyDescent="0.25">
      <c r="U198" s="79"/>
    </row>
    <row r="199" spans="21:21" x14ac:dyDescent="0.25">
      <c r="U199" s="79"/>
    </row>
    <row r="200" spans="21:21" x14ac:dyDescent="0.25">
      <c r="U200" s="79"/>
    </row>
    <row r="201" spans="21:21" x14ac:dyDescent="0.25">
      <c r="U201" s="79"/>
    </row>
    <row r="202" spans="21:21" x14ac:dyDescent="0.25">
      <c r="U202" s="79"/>
    </row>
    <row r="203" spans="21:21" x14ac:dyDescent="0.25">
      <c r="U203" s="79"/>
    </row>
    <row r="204" spans="21:21" x14ac:dyDescent="0.25">
      <c r="U204" s="79"/>
    </row>
    <row r="205" spans="21:21" x14ac:dyDescent="0.25">
      <c r="U205" s="79"/>
    </row>
    <row r="206" spans="21:21" x14ac:dyDescent="0.25">
      <c r="U206" s="79"/>
    </row>
    <row r="207" spans="21:21" x14ac:dyDescent="0.25">
      <c r="U207" s="79"/>
    </row>
    <row r="208" spans="21:21" x14ac:dyDescent="0.25">
      <c r="U208" s="79"/>
    </row>
    <row r="209" spans="21:21" x14ac:dyDescent="0.25">
      <c r="U209" s="79"/>
    </row>
    <row r="210" spans="21:21" x14ac:dyDescent="0.25">
      <c r="U210" s="79"/>
    </row>
    <row r="211" spans="21:21" x14ac:dyDescent="0.25">
      <c r="U211" s="79"/>
    </row>
    <row r="212" spans="21:21" x14ac:dyDescent="0.25">
      <c r="U212" s="79"/>
    </row>
    <row r="213" spans="21:21" x14ac:dyDescent="0.25">
      <c r="U213" s="79"/>
    </row>
    <row r="214" spans="21:21" x14ac:dyDescent="0.25">
      <c r="U214" s="79"/>
    </row>
    <row r="215" spans="21:21" x14ac:dyDescent="0.25">
      <c r="U215" s="79"/>
    </row>
    <row r="216" spans="21:21" x14ac:dyDescent="0.25">
      <c r="U216" s="79"/>
    </row>
    <row r="217" spans="21:21" x14ac:dyDescent="0.25">
      <c r="U217" s="79"/>
    </row>
    <row r="218" spans="21:21" x14ac:dyDescent="0.25">
      <c r="U218" s="79"/>
    </row>
    <row r="219" spans="21:21" x14ac:dyDescent="0.25">
      <c r="U219" s="79"/>
    </row>
    <row r="220" spans="21:21" x14ac:dyDescent="0.25">
      <c r="U220" s="79"/>
    </row>
    <row r="221" spans="21:21" x14ac:dyDescent="0.25">
      <c r="U221" s="79"/>
    </row>
    <row r="222" spans="21:21" x14ac:dyDescent="0.25">
      <c r="U222" s="79"/>
    </row>
    <row r="223" spans="21:21" x14ac:dyDescent="0.25">
      <c r="U223" s="79"/>
    </row>
    <row r="224" spans="21:21" x14ac:dyDescent="0.25">
      <c r="U224" s="79"/>
    </row>
    <row r="225" spans="21:21" x14ac:dyDescent="0.25">
      <c r="U225" s="79"/>
    </row>
    <row r="226" spans="21:21" x14ac:dyDescent="0.25">
      <c r="U226" s="79"/>
    </row>
    <row r="227" spans="21:21" x14ac:dyDescent="0.25">
      <c r="U227" s="79"/>
    </row>
    <row r="228" spans="21:21" x14ac:dyDescent="0.25">
      <c r="U228" s="79"/>
    </row>
    <row r="229" spans="21:21" x14ac:dyDescent="0.25">
      <c r="U229" s="79"/>
    </row>
    <row r="230" spans="21:21" x14ac:dyDescent="0.25">
      <c r="U230" s="79"/>
    </row>
    <row r="231" spans="21:21" x14ac:dyDescent="0.25">
      <c r="U231" s="79"/>
    </row>
    <row r="232" spans="21:21" x14ac:dyDescent="0.25">
      <c r="U232" s="79"/>
    </row>
    <row r="233" spans="21:21" x14ac:dyDescent="0.25">
      <c r="U233" s="79"/>
    </row>
    <row r="234" spans="21:21" x14ac:dyDescent="0.25">
      <c r="U234" s="79"/>
    </row>
    <row r="235" spans="21:21" x14ac:dyDescent="0.25">
      <c r="U235" s="79"/>
    </row>
    <row r="236" spans="21:21" x14ac:dyDescent="0.25">
      <c r="U236" s="79"/>
    </row>
    <row r="237" spans="21:21" x14ac:dyDescent="0.25">
      <c r="U237" s="79"/>
    </row>
    <row r="238" spans="21:21" x14ac:dyDescent="0.25">
      <c r="U238" s="79"/>
    </row>
    <row r="239" spans="21:21" x14ac:dyDescent="0.25">
      <c r="U239" s="79"/>
    </row>
    <row r="240" spans="21:21" x14ac:dyDescent="0.25">
      <c r="U240" s="79"/>
    </row>
    <row r="241" spans="21:21" x14ac:dyDescent="0.25">
      <c r="U241" s="79"/>
    </row>
    <row r="242" spans="21:21" x14ac:dyDescent="0.25">
      <c r="U242" s="79"/>
    </row>
    <row r="243" spans="21:21" x14ac:dyDescent="0.25">
      <c r="U243" s="79"/>
    </row>
    <row r="244" spans="21:21" x14ac:dyDescent="0.25">
      <c r="U244" s="79"/>
    </row>
    <row r="245" spans="21:21" x14ac:dyDescent="0.25">
      <c r="U245" s="79"/>
    </row>
    <row r="246" spans="21:21" x14ac:dyDescent="0.25">
      <c r="U246" s="79"/>
    </row>
    <row r="247" spans="21:21" x14ac:dyDescent="0.25">
      <c r="U247" s="79"/>
    </row>
    <row r="248" spans="21:21" x14ac:dyDescent="0.25">
      <c r="U248" s="79"/>
    </row>
    <row r="249" spans="21:21" x14ac:dyDescent="0.25">
      <c r="U249" s="79"/>
    </row>
    <row r="250" spans="21:21" x14ac:dyDescent="0.25">
      <c r="U250" s="79"/>
    </row>
    <row r="251" spans="21:21" x14ac:dyDescent="0.25">
      <c r="U251" s="79"/>
    </row>
    <row r="252" spans="21:21" x14ac:dyDescent="0.25">
      <c r="U252" s="79"/>
    </row>
    <row r="253" spans="21:21" x14ac:dyDescent="0.25">
      <c r="U253" s="79"/>
    </row>
    <row r="254" spans="21:21" x14ac:dyDescent="0.25">
      <c r="U254" s="79"/>
    </row>
    <row r="255" spans="21:21" x14ac:dyDescent="0.25">
      <c r="U255" s="79"/>
    </row>
    <row r="256" spans="21:21" x14ac:dyDescent="0.25">
      <c r="U256" s="79"/>
    </row>
    <row r="257" spans="21:21" x14ac:dyDescent="0.25">
      <c r="U257" s="79"/>
    </row>
    <row r="258" spans="21:21" x14ac:dyDescent="0.25">
      <c r="U258" s="79"/>
    </row>
    <row r="259" spans="21:21" x14ac:dyDescent="0.25">
      <c r="U259" s="79"/>
    </row>
    <row r="260" spans="21:21" x14ac:dyDescent="0.25">
      <c r="U260" s="79"/>
    </row>
    <row r="261" spans="21:21" x14ac:dyDescent="0.25">
      <c r="U261" s="79"/>
    </row>
    <row r="262" spans="21:21" x14ac:dyDescent="0.25">
      <c r="U262" s="79"/>
    </row>
    <row r="263" spans="21:21" x14ac:dyDescent="0.25">
      <c r="U263" s="79"/>
    </row>
    <row r="264" spans="21:21" x14ac:dyDescent="0.25">
      <c r="U264" s="79"/>
    </row>
    <row r="265" spans="21:21" x14ac:dyDescent="0.25">
      <c r="U265" s="79"/>
    </row>
    <row r="266" spans="21:21" x14ac:dyDescent="0.25">
      <c r="U266" s="79"/>
    </row>
    <row r="267" spans="21:21" x14ac:dyDescent="0.25">
      <c r="U267" s="79"/>
    </row>
    <row r="268" spans="21:21" x14ac:dyDescent="0.25">
      <c r="U268" s="79"/>
    </row>
    <row r="269" spans="21:21" x14ac:dyDescent="0.25">
      <c r="U269" s="79"/>
    </row>
    <row r="270" spans="21:21" x14ac:dyDescent="0.25">
      <c r="U270" s="79"/>
    </row>
    <row r="271" spans="21:21" x14ac:dyDescent="0.25">
      <c r="U271" s="79"/>
    </row>
    <row r="272" spans="21:21" x14ac:dyDescent="0.25">
      <c r="U272" s="79"/>
    </row>
    <row r="273" spans="21:21" x14ac:dyDescent="0.25">
      <c r="U273" s="79"/>
    </row>
    <row r="274" spans="21:21" x14ac:dyDescent="0.25">
      <c r="U274" s="79"/>
    </row>
    <row r="275" spans="21:21" x14ac:dyDescent="0.25">
      <c r="U275" s="79"/>
    </row>
    <row r="276" spans="21:21" x14ac:dyDescent="0.25">
      <c r="U276" s="79"/>
    </row>
    <row r="277" spans="21:21" x14ac:dyDescent="0.25">
      <c r="U277" s="79"/>
    </row>
    <row r="278" spans="21:21" x14ac:dyDescent="0.25">
      <c r="U278" s="79"/>
    </row>
    <row r="279" spans="21:21" x14ac:dyDescent="0.25">
      <c r="U279" s="79"/>
    </row>
    <row r="280" spans="21:21" x14ac:dyDescent="0.25">
      <c r="U280" s="79"/>
    </row>
    <row r="281" spans="21:21" x14ac:dyDescent="0.25">
      <c r="U281" s="79"/>
    </row>
    <row r="282" spans="21:21" x14ac:dyDescent="0.25">
      <c r="U282" s="79"/>
    </row>
    <row r="283" spans="21:21" x14ac:dyDescent="0.25">
      <c r="U283" s="79"/>
    </row>
    <row r="284" spans="21:21" x14ac:dyDescent="0.25">
      <c r="U284" s="79"/>
    </row>
    <row r="285" spans="21:21" x14ac:dyDescent="0.25">
      <c r="U285" s="79"/>
    </row>
    <row r="286" spans="21:21" x14ac:dyDescent="0.25">
      <c r="U286" s="79"/>
    </row>
    <row r="287" spans="21:21" x14ac:dyDescent="0.25">
      <c r="U287" s="79"/>
    </row>
    <row r="288" spans="21:21" x14ac:dyDescent="0.25">
      <c r="U288" s="79"/>
    </row>
    <row r="289" spans="21:21" x14ac:dyDescent="0.25">
      <c r="U289" s="79"/>
    </row>
    <row r="290" spans="21:21" x14ac:dyDescent="0.25">
      <c r="U290" s="79"/>
    </row>
    <row r="291" spans="21:21" x14ac:dyDescent="0.25">
      <c r="U291" s="79"/>
    </row>
    <row r="292" spans="21:21" x14ac:dyDescent="0.25">
      <c r="U292" s="79"/>
    </row>
    <row r="293" spans="21:21" x14ac:dyDescent="0.25">
      <c r="U293" s="79"/>
    </row>
    <row r="294" spans="21:21" x14ac:dyDescent="0.25">
      <c r="U294" s="79"/>
    </row>
    <row r="295" spans="21:21" x14ac:dyDescent="0.25">
      <c r="U295" s="79"/>
    </row>
    <row r="296" spans="21:21" x14ac:dyDescent="0.25">
      <c r="U296" s="79"/>
    </row>
    <row r="297" spans="21:21" x14ac:dyDescent="0.25">
      <c r="U297" s="79"/>
    </row>
    <row r="298" spans="21:21" x14ac:dyDescent="0.25">
      <c r="U298" s="79"/>
    </row>
    <row r="299" spans="21:21" x14ac:dyDescent="0.25">
      <c r="U299" s="79"/>
    </row>
    <row r="300" spans="21:21" x14ac:dyDescent="0.25">
      <c r="U300" s="79"/>
    </row>
    <row r="301" spans="21:21" x14ac:dyDescent="0.25">
      <c r="U301" s="79"/>
    </row>
    <row r="302" spans="21:21" x14ac:dyDescent="0.25">
      <c r="U302" s="79"/>
    </row>
    <row r="303" spans="21:21" x14ac:dyDescent="0.25">
      <c r="U303" s="79"/>
    </row>
    <row r="304" spans="21:21" x14ac:dyDescent="0.25">
      <c r="U304" s="79"/>
    </row>
    <row r="305" spans="21:21" x14ac:dyDescent="0.25">
      <c r="U305" s="79"/>
    </row>
    <row r="306" spans="21:21" x14ac:dyDescent="0.25">
      <c r="U306" s="79"/>
    </row>
    <row r="307" spans="21:21" x14ac:dyDescent="0.25">
      <c r="U307" s="79"/>
    </row>
    <row r="308" spans="21:21" x14ac:dyDescent="0.25">
      <c r="U308" s="79"/>
    </row>
    <row r="309" spans="21:21" x14ac:dyDescent="0.25">
      <c r="U309" s="79"/>
    </row>
    <row r="310" spans="21:21" x14ac:dyDescent="0.25">
      <c r="U310" s="79"/>
    </row>
    <row r="311" spans="21:21" x14ac:dyDescent="0.25">
      <c r="U311" s="79"/>
    </row>
    <row r="312" spans="21:21" x14ac:dyDescent="0.25">
      <c r="U312" s="79"/>
    </row>
    <row r="313" spans="21:21" x14ac:dyDescent="0.25">
      <c r="U313" s="79"/>
    </row>
    <row r="314" spans="21:21" x14ac:dyDescent="0.25">
      <c r="U314" s="79"/>
    </row>
    <row r="315" spans="21:21" x14ac:dyDescent="0.25">
      <c r="U315" s="79"/>
    </row>
    <row r="316" spans="21:21" x14ac:dyDescent="0.25">
      <c r="U316" s="79"/>
    </row>
    <row r="317" spans="21:21" x14ac:dyDescent="0.25">
      <c r="U317" s="79"/>
    </row>
    <row r="318" spans="21:21" x14ac:dyDescent="0.25">
      <c r="U318" s="79"/>
    </row>
    <row r="319" spans="21:21" x14ac:dyDescent="0.25">
      <c r="U319" s="79"/>
    </row>
    <row r="320" spans="21:21" x14ac:dyDescent="0.25">
      <c r="U320" s="79"/>
    </row>
    <row r="321" spans="21:21" x14ac:dyDescent="0.25">
      <c r="U321" s="79"/>
    </row>
    <row r="322" spans="21:21" x14ac:dyDescent="0.25">
      <c r="U322" s="79"/>
    </row>
    <row r="323" spans="21:21" x14ac:dyDescent="0.25">
      <c r="U323" s="79"/>
    </row>
    <row r="324" spans="21:21" x14ac:dyDescent="0.25">
      <c r="U324" s="79"/>
    </row>
    <row r="325" spans="21:21" x14ac:dyDescent="0.25">
      <c r="U325" s="79"/>
    </row>
    <row r="326" spans="21:21" x14ac:dyDescent="0.25">
      <c r="U326" s="79"/>
    </row>
    <row r="327" spans="21:21" x14ac:dyDescent="0.25">
      <c r="U327" s="79"/>
    </row>
    <row r="328" spans="21:21" x14ac:dyDescent="0.25">
      <c r="U328" s="79"/>
    </row>
    <row r="329" spans="21:21" x14ac:dyDescent="0.25">
      <c r="U329" s="79"/>
    </row>
    <row r="330" spans="21:21" x14ac:dyDescent="0.25">
      <c r="U330" s="79"/>
    </row>
    <row r="331" spans="21:21" x14ac:dyDescent="0.25">
      <c r="U331" s="79"/>
    </row>
    <row r="332" spans="21:21" x14ac:dyDescent="0.25">
      <c r="U332" s="79"/>
    </row>
    <row r="333" spans="21:21" x14ac:dyDescent="0.25">
      <c r="U333" s="79"/>
    </row>
    <row r="334" spans="21:21" x14ac:dyDescent="0.25">
      <c r="U334" s="79"/>
    </row>
    <row r="335" spans="21:21" x14ac:dyDescent="0.25">
      <c r="U335" s="79"/>
    </row>
    <row r="336" spans="21:21" x14ac:dyDescent="0.25">
      <c r="U336" s="79"/>
    </row>
    <row r="337" spans="21:21" x14ac:dyDescent="0.25">
      <c r="U337" s="79"/>
    </row>
    <row r="338" spans="21:21" x14ac:dyDescent="0.25">
      <c r="U338" s="79"/>
    </row>
    <row r="339" spans="21:21" x14ac:dyDescent="0.25">
      <c r="U339" s="79"/>
    </row>
    <row r="340" spans="21:21" x14ac:dyDescent="0.25">
      <c r="U340" s="79"/>
    </row>
    <row r="341" spans="21:21" x14ac:dyDescent="0.25">
      <c r="U341" s="79"/>
    </row>
    <row r="342" spans="21:21" x14ac:dyDescent="0.25">
      <c r="U342" s="79"/>
    </row>
    <row r="343" spans="21:21" x14ac:dyDescent="0.25">
      <c r="U343" s="79"/>
    </row>
    <row r="344" spans="21:21" x14ac:dyDescent="0.25">
      <c r="U344" s="79"/>
    </row>
    <row r="345" spans="21:21" x14ac:dyDescent="0.25">
      <c r="U345" s="79"/>
    </row>
    <row r="346" spans="21:21" x14ac:dyDescent="0.25">
      <c r="U346" s="79"/>
    </row>
    <row r="347" spans="21:21" x14ac:dyDescent="0.25">
      <c r="U347" s="79"/>
    </row>
    <row r="348" spans="21:21" x14ac:dyDescent="0.25">
      <c r="U348" s="79"/>
    </row>
    <row r="349" spans="21:21" x14ac:dyDescent="0.25">
      <c r="U349" s="79"/>
    </row>
    <row r="350" spans="21:21" x14ac:dyDescent="0.25">
      <c r="U350" s="79"/>
    </row>
    <row r="351" spans="21:21" x14ac:dyDescent="0.25">
      <c r="U351" s="79"/>
    </row>
    <row r="352" spans="21:21" x14ac:dyDescent="0.25">
      <c r="U352" s="79"/>
    </row>
    <row r="353" spans="21:21" x14ac:dyDescent="0.25">
      <c r="U353" s="79"/>
    </row>
    <row r="354" spans="21:21" x14ac:dyDescent="0.25">
      <c r="U354" s="79"/>
    </row>
    <row r="355" spans="21:21" x14ac:dyDescent="0.25">
      <c r="U355" s="79"/>
    </row>
    <row r="356" spans="21:21" x14ac:dyDescent="0.25">
      <c r="U356" s="79"/>
    </row>
    <row r="357" spans="21:21" x14ac:dyDescent="0.25">
      <c r="U357" s="79"/>
    </row>
    <row r="358" spans="21:21" x14ac:dyDescent="0.25">
      <c r="U358" s="79"/>
    </row>
    <row r="359" spans="21:21" x14ac:dyDescent="0.25">
      <c r="U359" s="79"/>
    </row>
    <row r="360" spans="21:21" x14ac:dyDescent="0.25">
      <c r="U360" s="79"/>
    </row>
    <row r="361" spans="21:21" x14ac:dyDescent="0.25">
      <c r="U361" s="79"/>
    </row>
    <row r="362" spans="21:21" x14ac:dyDescent="0.25">
      <c r="U362" s="79"/>
    </row>
    <row r="363" spans="21:21" x14ac:dyDescent="0.25">
      <c r="U363" s="79"/>
    </row>
    <row r="364" spans="21:21" x14ac:dyDescent="0.25">
      <c r="U364" s="79"/>
    </row>
    <row r="365" spans="21:21" x14ac:dyDescent="0.25">
      <c r="U365" s="79"/>
    </row>
    <row r="366" spans="21:21" x14ac:dyDescent="0.25">
      <c r="U366" s="79"/>
    </row>
    <row r="367" spans="21:21" x14ac:dyDescent="0.25">
      <c r="U367" s="79"/>
    </row>
    <row r="368" spans="21:21" x14ac:dyDescent="0.25">
      <c r="U368" s="79"/>
    </row>
    <row r="369" spans="21:21" x14ac:dyDescent="0.25">
      <c r="U369" s="79"/>
    </row>
    <row r="370" spans="21:21" x14ac:dyDescent="0.25">
      <c r="U370" s="79"/>
    </row>
    <row r="371" spans="21:21" x14ac:dyDescent="0.25">
      <c r="U371" s="79"/>
    </row>
    <row r="372" spans="21:21" x14ac:dyDescent="0.25">
      <c r="U372" s="79"/>
    </row>
    <row r="373" spans="21:21" x14ac:dyDescent="0.25">
      <c r="U373" s="79"/>
    </row>
    <row r="374" spans="21:21" x14ac:dyDescent="0.25">
      <c r="U374" s="79"/>
    </row>
    <row r="375" spans="21:21" x14ac:dyDescent="0.25">
      <c r="U375" s="79"/>
    </row>
    <row r="376" spans="21:21" x14ac:dyDescent="0.25">
      <c r="U376" s="79"/>
    </row>
    <row r="377" spans="21:21" x14ac:dyDescent="0.25">
      <c r="U377" s="79"/>
    </row>
    <row r="378" spans="21:21" x14ac:dyDescent="0.25">
      <c r="U378" s="79"/>
    </row>
    <row r="379" spans="21:21" x14ac:dyDescent="0.25">
      <c r="U379" s="79"/>
    </row>
    <row r="380" spans="21:21" x14ac:dyDescent="0.25">
      <c r="U380" s="79"/>
    </row>
    <row r="381" spans="21:21" x14ac:dyDescent="0.25">
      <c r="U381" s="79"/>
    </row>
    <row r="382" spans="21:21" x14ac:dyDescent="0.25">
      <c r="U382" s="79"/>
    </row>
    <row r="383" spans="21:21" x14ac:dyDescent="0.25">
      <c r="U383" s="79"/>
    </row>
    <row r="384" spans="21:21" x14ac:dyDescent="0.25">
      <c r="U384" s="79"/>
    </row>
    <row r="385" spans="21:21" x14ac:dyDescent="0.25">
      <c r="U385" s="79"/>
    </row>
    <row r="386" spans="21:21" x14ac:dyDescent="0.25">
      <c r="U386" s="79"/>
    </row>
    <row r="387" spans="21:21" x14ac:dyDescent="0.25">
      <c r="U387" s="79"/>
    </row>
    <row r="388" spans="21:21" x14ac:dyDescent="0.25">
      <c r="U388" s="79"/>
    </row>
    <row r="389" spans="21:21" x14ac:dyDescent="0.25">
      <c r="U389" s="79"/>
    </row>
    <row r="390" spans="21:21" x14ac:dyDescent="0.25">
      <c r="U390" s="79"/>
    </row>
    <row r="391" spans="21:21" x14ac:dyDescent="0.25">
      <c r="U391" s="79"/>
    </row>
    <row r="392" spans="21:21" x14ac:dyDescent="0.25">
      <c r="U392" s="79"/>
    </row>
    <row r="393" spans="21:21" x14ac:dyDescent="0.25">
      <c r="U393" s="79"/>
    </row>
    <row r="394" spans="21:21" x14ac:dyDescent="0.25">
      <c r="U394" s="79"/>
    </row>
    <row r="395" spans="21:21" x14ac:dyDescent="0.25">
      <c r="U395" s="79"/>
    </row>
    <row r="396" spans="21:21" x14ac:dyDescent="0.25">
      <c r="U396" s="79"/>
    </row>
    <row r="397" spans="21:21" x14ac:dyDescent="0.25">
      <c r="U397" s="79"/>
    </row>
    <row r="398" spans="21:21" x14ac:dyDescent="0.25">
      <c r="U398" s="79"/>
    </row>
    <row r="399" spans="21:21" x14ac:dyDescent="0.25">
      <c r="U399" s="79"/>
    </row>
    <row r="400" spans="21:21" x14ac:dyDescent="0.25">
      <c r="U400" s="79"/>
    </row>
    <row r="401" spans="21:21" x14ac:dyDescent="0.25">
      <c r="U401" s="79"/>
    </row>
    <row r="402" spans="21:21" x14ac:dyDescent="0.25">
      <c r="U402" s="79"/>
    </row>
    <row r="403" spans="21:21" x14ac:dyDescent="0.25">
      <c r="U403" s="79"/>
    </row>
    <row r="404" spans="21:21" x14ac:dyDescent="0.25">
      <c r="U404" s="79"/>
    </row>
    <row r="405" spans="21:21" x14ac:dyDescent="0.25">
      <c r="U405" s="79"/>
    </row>
    <row r="406" spans="21:21" x14ac:dyDescent="0.25">
      <c r="U406" s="79"/>
    </row>
    <row r="407" spans="21:21" x14ac:dyDescent="0.25">
      <c r="U407" s="79"/>
    </row>
    <row r="408" spans="21:21" x14ac:dyDescent="0.25">
      <c r="U408" s="79"/>
    </row>
    <row r="409" spans="21:21" x14ac:dyDescent="0.25">
      <c r="U409" s="79"/>
    </row>
    <row r="410" spans="21:21" x14ac:dyDescent="0.25">
      <c r="U410" s="79"/>
    </row>
    <row r="411" spans="21:21" x14ac:dyDescent="0.25">
      <c r="U411" s="79"/>
    </row>
    <row r="412" spans="21:21" x14ac:dyDescent="0.25">
      <c r="U412" s="79"/>
    </row>
    <row r="413" spans="21:21" x14ac:dyDescent="0.25">
      <c r="U413" s="79"/>
    </row>
    <row r="414" spans="21:21" x14ac:dyDescent="0.25">
      <c r="U414" s="79"/>
    </row>
    <row r="415" spans="21:21" x14ac:dyDescent="0.25">
      <c r="U415" s="79"/>
    </row>
    <row r="416" spans="21:21" x14ac:dyDescent="0.25">
      <c r="U416" s="79"/>
    </row>
    <row r="417" spans="21:21" x14ac:dyDescent="0.25">
      <c r="U417" s="79"/>
    </row>
    <row r="418" spans="21:21" x14ac:dyDescent="0.25">
      <c r="U418" s="79"/>
    </row>
    <row r="419" spans="21:21" x14ac:dyDescent="0.25">
      <c r="U419" s="79"/>
    </row>
    <row r="420" spans="21:21" x14ac:dyDescent="0.25">
      <c r="U420" s="79"/>
    </row>
    <row r="421" spans="21:21" x14ac:dyDescent="0.25">
      <c r="U421" s="79"/>
    </row>
    <row r="422" spans="21:21" x14ac:dyDescent="0.25">
      <c r="U422" s="79"/>
    </row>
    <row r="423" spans="21:21" x14ac:dyDescent="0.25">
      <c r="U423" s="79"/>
    </row>
    <row r="424" spans="21:21" x14ac:dyDescent="0.25">
      <c r="U424" s="79"/>
    </row>
    <row r="425" spans="21:21" x14ac:dyDescent="0.25">
      <c r="U425" s="79"/>
    </row>
    <row r="426" spans="21:21" x14ac:dyDescent="0.25">
      <c r="U426" s="79"/>
    </row>
    <row r="427" spans="21:21" x14ac:dyDescent="0.25">
      <c r="U427" s="79"/>
    </row>
    <row r="428" spans="21:21" x14ac:dyDescent="0.25">
      <c r="U428" s="79"/>
    </row>
    <row r="429" spans="21:21" x14ac:dyDescent="0.25">
      <c r="U429" s="79"/>
    </row>
    <row r="430" spans="21:21" x14ac:dyDescent="0.25">
      <c r="U430" s="79"/>
    </row>
    <row r="431" spans="21:21" x14ac:dyDescent="0.25">
      <c r="U431" s="79"/>
    </row>
    <row r="432" spans="21:21" x14ac:dyDescent="0.25">
      <c r="U432" s="79"/>
    </row>
    <row r="433" spans="21:21" x14ac:dyDescent="0.25">
      <c r="U433" s="79"/>
    </row>
    <row r="434" spans="21:21" x14ac:dyDescent="0.25">
      <c r="U434" s="79"/>
    </row>
    <row r="435" spans="21:21" x14ac:dyDescent="0.25">
      <c r="U435" s="79"/>
    </row>
    <row r="436" spans="21:21" x14ac:dyDescent="0.25">
      <c r="U436" s="79"/>
    </row>
    <row r="437" spans="21:21" x14ac:dyDescent="0.25">
      <c r="U437" s="79"/>
    </row>
    <row r="438" spans="21:21" x14ac:dyDescent="0.25">
      <c r="U438" s="79"/>
    </row>
    <row r="439" spans="21:21" x14ac:dyDescent="0.25">
      <c r="U439" s="79"/>
    </row>
    <row r="440" spans="21:21" x14ac:dyDescent="0.25">
      <c r="U440" s="79"/>
    </row>
    <row r="441" spans="21:21" x14ac:dyDescent="0.25">
      <c r="U441" s="79"/>
    </row>
    <row r="442" spans="21:21" x14ac:dyDescent="0.25">
      <c r="U442" s="79"/>
    </row>
    <row r="443" spans="21:21" x14ac:dyDescent="0.25">
      <c r="U443" s="79"/>
    </row>
    <row r="444" spans="21:21" x14ac:dyDescent="0.25">
      <c r="U444" s="79"/>
    </row>
    <row r="445" spans="21:21" x14ac:dyDescent="0.25">
      <c r="U445" s="79"/>
    </row>
    <row r="446" spans="21:21" x14ac:dyDescent="0.25">
      <c r="U446" s="79"/>
    </row>
    <row r="447" spans="21:21" x14ac:dyDescent="0.25">
      <c r="U447" s="79"/>
    </row>
    <row r="448" spans="21:21" x14ac:dyDescent="0.25">
      <c r="U448" s="79"/>
    </row>
    <row r="449" spans="21:21" x14ac:dyDescent="0.25">
      <c r="U449" s="79"/>
    </row>
    <row r="450" spans="21:21" x14ac:dyDescent="0.25">
      <c r="U450" s="79"/>
    </row>
    <row r="451" spans="21:21" x14ac:dyDescent="0.25">
      <c r="U451" s="79"/>
    </row>
    <row r="452" spans="21:21" x14ac:dyDescent="0.25">
      <c r="U452" s="79"/>
    </row>
    <row r="453" spans="21:21" x14ac:dyDescent="0.25">
      <c r="U453" s="79"/>
    </row>
    <row r="454" spans="21:21" x14ac:dyDescent="0.25">
      <c r="U454" s="79"/>
    </row>
    <row r="455" spans="21:21" x14ac:dyDescent="0.25">
      <c r="U455" s="79"/>
    </row>
    <row r="456" spans="21:21" x14ac:dyDescent="0.25">
      <c r="U456" s="79"/>
    </row>
    <row r="457" spans="21:21" x14ac:dyDescent="0.25">
      <c r="U457" s="79"/>
    </row>
    <row r="458" spans="21:21" x14ac:dyDescent="0.25">
      <c r="U458" s="79"/>
    </row>
    <row r="459" spans="21:21" x14ac:dyDescent="0.25">
      <c r="U459" s="79"/>
    </row>
    <row r="460" spans="21:21" x14ac:dyDescent="0.25">
      <c r="U460" s="79"/>
    </row>
    <row r="461" spans="21:21" x14ac:dyDescent="0.25">
      <c r="U461" s="79"/>
    </row>
    <row r="462" spans="21:21" x14ac:dyDescent="0.25">
      <c r="U462" s="79"/>
    </row>
    <row r="463" spans="21:21" x14ac:dyDescent="0.25">
      <c r="U463" s="79"/>
    </row>
    <row r="464" spans="21:21" x14ac:dyDescent="0.25">
      <c r="U464" s="79"/>
    </row>
    <row r="465" spans="21:21" x14ac:dyDescent="0.25">
      <c r="U465" s="79"/>
    </row>
    <row r="466" spans="21:21" x14ac:dyDescent="0.25">
      <c r="U466" s="79"/>
    </row>
    <row r="467" spans="21:21" x14ac:dyDescent="0.25">
      <c r="U467" s="79"/>
    </row>
    <row r="468" spans="21:21" x14ac:dyDescent="0.25">
      <c r="U468" s="79"/>
    </row>
    <row r="469" spans="21:21" x14ac:dyDescent="0.25">
      <c r="U469" s="79"/>
    </row>
    <row r="470" spans="21:21" x14ac:dyDescent="0.25">
      <c r="U470" s="79"/>
    </row>
    <row r="471" spans="21:21" x14ac:dyDescent="0.25">
      <c r="U471" s="79"/>
    </row>
    <row r="472" spans="21:21" x14ac:dyDescent="0.25">
      <c r="U472" s="79"/>
    </row>
    <row r="473" spans="21:21" x14ac:dyDescent="0.25">
      <c r="U473" s="79"/>
    </row>
    <row r="474" spans="21:21" x14ac:dyDescent="0.25">
      <c r="U474" s="79"/>
    </row>
    <row r="475" spans="21:21" x14ac:dyDescent="0.25">
      <c r="U475" s="79"/>
    </row>
    <row r="476" spans="21:21" x14ac:dyDescent="0.25">
      <c r="U476" s="79"/>
    </row>
    <row r="477" spans="21:21" x14ac:dyDescent="0.25">
      <c r="U477" s="79"/>
    </row>
    <row r="478" spans="21:21" x14ac:dyDescent="0.25">
      <c r="U478" s="79"/>
    </row>
    <row r="479" spans="21:21" x14ac:dyDescent="0.25">
      <c r="U479" s="79"/>
    </row>
    <row r="480" spans="21:21" x14ac:dyDescent="0.25">
      <c r="U480" s="79"/>
    </row>
    <row r="481" spans="21:21" x14ac:dyDescent="0.25">
      <c r="U481" s="79"/>
    </row>
    <row r="482" spans="21:21" x14ac:dyDescent="0.25">
      <c r="U482" s="79"/>
    </row>
    <row r="483" spans="21:21" x14ac:dyDescent="0.25">
      <c r="U483" s="79"/>
    </row>
    <row r="484" spans="21:21" x14ac:dyDescent="0.25">
      <c r="U484" s="79"/>
    </row>
    <row r="485" spans="21:21" x14ac:dyDescent="0.25">
      <c r="U485" s="79"/>
    </row>
    <row r="486" spans="21:21" x14ac:dyDescent="0.25">
      <c r="U486" s="79"/>
    </row>
    <row r="487" spans="21:21" x14ac:dyDescent="0.25">
      <c r="U487" s="79"/>
    </row>
    <row r="488" spans="21:21" x14ac:dyDescent="0.25">
      <c r="U488" s="79"/>
    </row>
    <row r="489" spans="21:21" x14ac:dyDescent="0.25">
      <c r="U489" s="79"/>
    </row>
    <row r="490" spans="21:21" x14ac:dyDescent="0.25">
      <c r="U490" s="79"/>
    </row>
    <row r="491" spans="21:21" x14ac:dyDescent="0.25">
      <c r="U491" s="79"/>
    </row>
    <row r="492" spans="21:21" x14ac:dyDescent="0.25">
      <c r="U492" s="79"/>
    </row>
    <row r="493" spans="21:21" x14ac:dyDescent="0.25">
      <c r="U493" s="79"/>
    </row>
    <row r="494" spans="21:21" x14ac:dyDescent="0.25">
      <c r="U494" s="79"/>
    </row>
    <row r="495" spans="21:21" x14ac:dyDescent="0.25">
      <c r="U495" s="79"/>
    </row>
    <row r="496" spans="21:21" x14ac:dyDescent="0.25">
      <c r="U496" s="79"/>
    </row>
    <row r="497" spans="21:21" x14ac:dyDescent="0.25">
      <c r="U497" s="79"/>
    </row>
    <row r="498" spans="21:21" x14ac:dyDescent="0.25">
      <c r="U498" s="79"/>
    </row>
    <row r="499" spans="21:21" x14ac:dyDescent="0.25">
      <c r="U499" s="79"/>
    </row>
    <row r="500" spans="21:21" x14ac:dyDescent="0.25">
      <c r="U500" s="79"/>
    </row>
    <row r="501" spans="21:21" x14ac:dyDescent="0.25">
      <c r="U501" s="79"/>
    </row>
    <row r="502" spans="21:21" x14ac:dyDescent="0.25">
      <c r="U502" s="79"/>
    </row>
    <row r="503" spans="21:21" x14ac:dyDescent="0.25">
      <c r="U503" s="79"/>
    </row>
    <row r="504" spans="21:21" x14ac:dyDescent="0.25">
      <c r="U504" s="79"/>
    </row>
    <row r="505" spans="21:21" x14ac:dyDescent="0.25">
      <c r="U505" s="79"/>
    </row>
    <row r="506" spans="21:21" x14ac:dyDescent="0.25">
      <c r="U506" s="79"/>
    </row>
    <row r="507" spans="21:21" x14ac:dyDescent="0.25">
      <c r="U507" s="79"/>
    </row>
    <row r="508" spans="21:21" x14ac:dyDescent="0.25">
      <c r="U508" s="79"/>
    </row>
    <row r="509" spans="21:21" x14ac:dyDescent="0.25">
      <c r="U509" s="79"/>
    </row>
    <row r="510" spans="21:21" x14ac:dyDescent="0.25">
      <c r="U510" s="79"/>
    </row>
    <row r="511" spans="21:21" x14ac:dyDescent="0.25">
      <c r="U511" s="79"/>
    </row>
    <row r="512" spans="21:21" x14ac:dyDescent="0.25">
      <c r="U512" s="79"/>
    </row>
    <row r="513" spans="21:21" x14ac:dyDescent="0.25">
      <c r="U513" s="79"/>
    </row>
    <row r="514" spans="21:21" x14ac:dyDescent="0.25">
      <c r="U514" s="79"/>
    </row>
    <row r="515" spans="21:21" x14ac:dyDescent="0.25">
      <c r="U515" s="79"/>
    </row>
    <row r="516" spans="21:21" x14ac:dyDescent="0.25">
      <c r="U516" s="79"/>
    </row>
    <row r="517" spans="21:21" x14ac:dyDescent="0.25">
      <c r="U517" s="79"/>
    </row>
    <row r="518" spans="21:21" x14ac:dyDescent="0.25">
      <c r="U518" s="79"/>
    </row>
    <row r="519" spans="21:21" x14ac:dyDescent="0.25">
      <c r="U519" s="79"/>
    </row>
    <row r="520" spans="21:21" x14ac:dyDescent="0.25">
      <c r="U520" s="79"/>
    </row>
    <row r="521" spans="21:21" x14ac:dyDescent="0.25">
      <c r="U521" s="79"/>
    </row>
    <row r="522" spans="21:21" x14ac:dyDescent="0.25">
      <c r="U522" s="79"/>
    </row>
    <row r="523" spans="21:21" x14ac:dyDescent="0.25">
      <c r="U523" s="79"/>
    </row>
    <row r="524" spans="21:21" x14ac:dyDescent="0.25">
      <c r="U524" s="79"/>
    </row>
    <row r="525" spans="21:21" x14ac:dyDescent="0.25">
      <c r="U525" s="79"/>
    </row>
    <row r="526" spans="21:21" x14ac:dyDescent="0.25">
      <c r="U526" s="79"/>
    </row>
    <row r="527" spans="21:21" x14ac:dyDescent="0.25">
      <c r="U527" s="79"/>
    </row>
    <row r="528" spans="21:21" x14ac:dyDescent="0.25">
      <c r="U528" s="79"/>
    </row>
    <row r="529" spans="21:21" x14ac:dyDescent="0.25">
      <c r="U529" s="79"/>
    </row>
    <row r="530" spans="21:21" x14ac:dyDescent="0.25">
      <c r="U530" s="79"/>
    </row>
    <row r="531" spans="21:21" x14ac:dyDescent="0.25">
      <c r="U531" s="79"/>
    </row>
    <row r="532" spans="21:21" x14ac:dyDescent="0.25">
      <c r="U532" s="79"/>
    </row>
    <row r="533" spans="21:21" x14ac:dyDescent="0.25">
      <c r="U533" s="79"/>
    </row>
    <row r="534" spans="21:21" x14ac:dyDescent="0.25">
      <c r="U534" s="79"/>
    </row>
    <row r="535" spans="21:21" x14ac:dyDescent="0.25">
      <c r="U535" s="79"/>
    </row>
    <row r="536" spans="21:21" x14ac:dyDescent="0.25">
      <c r="U536" s="79"/>
    </row>
    <row r="537" spans="21:21" x14ac:dyDescent="0.25">
      <c r="U537" s="79"/>
    </row>
    <row r="538" spans="21:21" x14ac:dyDescent="0.25">
      <c r="U538" s="79"/>
    </row>
    <row r="539" spans="21:21" x14ac:dyDescent="0.25">
      <c r="U539" s="79"/>
    </row>
    <row r="540" spans="21:21" x14ac:dyDescent="0.25">
      <c r="U540" s="79"/>
    </row>
    <row r="541" spans="21:21" x14ac:dyDescent="0.25">
      <c r="U541" s="79"/>
    </row>
    <row r="542" spans="21:21" x14ac:dyDescent="0.25">
      <c r="U542" s="79"/>
    </row>
    <row r="543" spans="21:21" x14ac:dyDescent="0.25">
      <c r="U543" s="79"/>
    </row>
    <row r="544" spans="21:21" x14ac:dyDescent="0.25">
      <c r="U544" s="79"/>
    </row>
    <row r="545" spans="21:21" x14ac:dyDescent="0.25">
      <c r="U545" s="79"/>
    </row>
    <row r="546" spans="21:21" x14ac:dyDescent="0.25">
      <c r="U546" s="79"/>
    </row>
    <row r="547" spans="21:21" x14ac:dyDescent="0.25">
      <c r="U547" s="79"/>
    </row>
    <row r="548" spans="21:21" x14ac:dyDescent="0.25">
      <c r="U548" s="79"/>
    </row>
    <row r="549" spans="21:21" x14ac:dyDescent="0.25">
      <c r="U549" s="79"/>
    </row>
    <row r="550" spans="21:21" x14ac:dyDescent="0.25">
      <c r="U550" s="79"/>
    </row>
    <row r="551" spans="21:21" x14ac:dyDescent="0.25">
      <c r="U551" s="79"/>
    </row>
    <row r="552" spans="21:21" x14ac:dyDescent="0.25">
      <c r="U552" s="79"/>
    </row>
    <row r="553" spans="21:21" x14ac:dyDescent="0.25">
      <c r="U553" s="79"/>
    </row>
    <row r="554" spans="21:21" x14ac:dyDescent="0.25">
      <c r="U554" s="79"/>
    </row>
    <row r="555" spans="21:21" x14ac:dyDescent="0.25">
      <c r="U555" s="79"/>
    </row>
    <row r="556" spans="21:21" x14ac:dyDescent="0.25">
      <c r="U556" s="79"/>
    </row>
    <row r="557" spans="21:21" x14ac:dyDescent="0.25">
      <c r="U557" s="79"/>
    </row>
    <row r="558" spans="21:21" x14ac:dyDescent="0.25">
      <c r="U558" s="79"/>
    </row>
    <row r="559" spans="21:21" x14ac:dyDescent="0.25">
      <c r="U559" s="79"/>
    </row>
    <row r="560" spans="21:21" x14ac:dyDescent="0.25">
      <c r="U560" s="79"/>
    </row>
    <row r="561" spans="21:21" x14ac:dyDescent="0.25">
      <c r="U561" s="79"/>
    </row>
    <row r="562" spans="21:21" x14ac:dyDescent="0.25">
      <c r="U562" s="79"/>
    </row>
    <row r="563" spans="21:21" x14ac:dyDescent="0.25">
      <c r="U563" s="79"/>
    </row>
    <row r="564" spans="21:21" x14ac:dyDescent="0.25">
      <c r="U564" s="79"/>
    </row>
    <row r="565" spans="21:21" x14ac:dyDescent="0.25">
      <c r="U565" s="79"/>
    </row>
    <row r="566" spans="21:21" x14ac:dyDescent="0.25">
      <c r="U566" s="79"/>
    </row>
    <row r="567" spans="21:21" x14ac:dyDescent="0.25">
      <c r="U567" s="79"/>
    </row>
    <row r="568" spans="21:21" x14ac:dyDescent="0.25">
      <c r="U568" s="79"/>
    </row>
    <row r="569" spans="21:21" x14ac:dyDescent="0.25">
      <c r="U569" s="79"/>
    </row>
    <row r="570" spans="21:21" x14ac:dyDescent="0.25">
      <c r="U570" s="79"/>
    </row>
    <row r="571" spans="21:21" x14ac:dyDescent="0.25">
      <c r="U571" s="79"/>
    </row>
    <row r="572" spans="21:21" x14ac:dyDescent="0.25">
      <c r="U572" s="79"/>
    </row>
    <row r="573" spans="21:21" x14ac:dyDescent="0.25">
      <c r="U573" s="79"/>
    </row>
    <row r="574" spans="21:21" x14ac:dyDescent="0.25">
      <c r="U574" s="79"/>
    </row>
    <row r="575" spans="21:21" x14ac:dyDescent="0.25">
      <c r="U575" s="79"/>
    </row>
    <row r="576" spans="21:21" x14ac:dyDescent="0.25">
      <c r="U576" s="79"/>
    </row>
    <row r="577" spans="21:21" x14ac:dyDescent="0.25">
      <c r="U577" s="79"/>
    </row>
    <row r="578" spans="21:21" x14ac:dyDescent="0.25">
      <c r="U578" s="79"/>
    </row>
    <row r="579" spans="21:21" x14ac:dyDescent="0.25">
      <c r="U579" s="79"/>
    </row>
    <row r="580" spans="21:21" x14ac:dyDescent="0.25">
      <c r="U580" s="79"/>
    </row>
    <row r="581" spans="21:21" x14ac:dyDescent="0.25">
      <c r="U581" s="79"/>
    </row>
    <row r="582" spans="21:21" x14ac:dyDescent="0.25">
      <c r="U582" s="79"/>
    </row>
    <row r="583" spans="21:21" x14ac:dyDescent="0.25">
      <c r="U583" s="79"/>
    </row>
    <row r="584" spans="21:21" x14ac:dyDescent="0.25">
      <c r="U584" s="79"/>
    </row>
    <row r="585" spans="21:21" x14ac:dyDescent="0.25">
      <c r="U585" s="79"/>
    </row>
    <row r="586" spans="21:21" x14ac:dyDescent="0.25">
      <c r="U586" s="79"/>
    </row>
    <row r="587" spans="21:21" x14ac:dyDescent="0.25">
      <c r="U587" s="79"/>
    </row>
    <row r="588" spans="21:21" x14ac:dyDescent="0.25">
      <c r="U588" s="79"/>
    </row>
    <row r="589" spans="21:21" x14ac:dyDescent="0.25">
      <c r="U589" s="79"/>
    </row>
    <row r="590" spans="21:21" x14ac:dyDescent="0.25">
      <c r="U590" s="79"/>
    </row>
    <row r="591" spans="21:21" x14ac:dyDescent="0.25">
      <c r="U591" s="79"/>
    </row>
    <row r="592" spans="21:21" x14ac:dyDescent="0.25">
      <c r="U592" s="79"/>
    </row>
    <row r="593" spans="21:21" x14ac:dyDescent="0.25">
      <c r="U593" s="79"/>
    </row>
    <row r="594" spans="21:21" x14ac:dyDescent="0.25">
      <c r="U594" s="79"/>
    </row>
    <row r="595" spans="21:21" x14ac:dyDescent="0.25">
      <c r="U595" s="79"/>
    </row>
    <row r="596" spans="21:21" x14ac:dyDescent="0.25">
      <c r="U596" s="79"/>
    </row>
    <row r="597" spans="21:21" x14ac:dyDescent="0.25">
      <c r="U597" s="79"/>
    </row>
    <row r="598" spans="21:21" x14ac:dyDescent="0.25">
      <c r="U598" s="79"/>
    </row>
    <row r="599" spans="21:21" x14ac:dyDescent="0.25">
      <c r="U599" s="79"/>
    </row>
    <row r="600" spans="21:21" x14ac:dyDescent="0.25">
      <c r="U600" s="79"/>
    </row>
    <row r="601" spans="21:21" x14ac:dyDescent="0.25">
      <c r="U601" s="79"/>
    </row>
    <row r="602" spans="21:21" x14ac:dyDescent="0.25">
      <c r="U602" s="79"/>
    </row>
    <row r="603" spans="21:21" x14ac:dyDescent="0.25">
      <c r="U603" s="79"/>
    </row>
    <row r="604" spans="21:21" x14ac:dyDescent="0.25">
      <c r="U604" s="79"/>
    </row>
    <row r="605" spans="21:21" x14ac:dyDescent="0.25">
      <c r="U605" s="79"/>
    </row>
    <row r="606" spans="21:21" x14ac:dyDescent="0.25">
      <c r="U606" s="79"/>
    </row>
    <row r="607" spans="21:21" x14ac:dyDescent="0.25">
      <c r="U607" s="79"/>
    </row>
    <row r="608" spans="21:21" x14ac:dyDescent="0.25">
      <c r="U608" s="79"/>
    </row>
    <row r="609" spans="21:21" x14ac:dyDescent="0.25">
      <c r="U609" s="79"/>
    </row>
    <row r="610" spans="21:21" x14ac:dyDescent="0.25">
      <c r="U610" s="79"/>
    </row>
    <row r="611" spans="21:21" x14ac:dyDescent="0.25">
      <c r="U611" s="79"/>
    </row>
    <row r="612" spans="21:21" x14ac:dyDescent="0.25">
      <c r="U612" s="79"/>
    </row>
    <row r="613" spans="21:21" x14ac:dyDescent="0.25">
      <c r="U613" s="79"/>
    </row>
    <row r="614" spans="21:21" x14ac:dyDescent="0.25">
      <c r="U614" s="79"/>
    </row>
    <row r="615" spans="21:21" x14ac:dyDescent="0.25">
      <c r="U615" s="79"/>
    </row>
    <row r="616" spans="21:21" x14ac:dyDescent="0.25">
      <c r="U616" s="79"/>
    </row>
    <row r="617" spans="21:21" x14ac:dyDescent="0.25">
      <c r="U617" s="79"/>
    </row>
    <row r="618" spans="21:21" x14ac:dyDescent="0.25">
      <c r="U618" s="79"/>
    </row>
    <row r="619" spans="21:21" x14ac:dyDescent="0.25">
      <c r="U619" s="79"/>
    </row>
    <row r="620" spans="21:21" x14ac:dyDescent="0.25">
      <c r="U620" s="79"/>
    </row>
    <row r="621" spans="21:21" x14ac:dyDescent="0.25">
      <c r="U621" s="79"/>
    </row>
    <row r="622" spans="21:21" x14ac:dyDescent="0.25">
      <c r="U622" s="79"/>
    </row>
    <row r="623" spans="21:21" x14ac:dyDescent="0.25">
      <c r="U623" s="79"/>
    </row>
    <row r="624" spans="21:21" x14ac:dyDescent="0.25">
      <c r="U624" s="79"/>
    </row>
    <row r="625" spans="21:21" x14ac:dyDescent="0.25">
      <c r="U625" s="79"/>
    </row>
    <row r="626" spans="21:21" x14ac:dyDescent="0.25">
      <c r="U626" s="79"/>
    </row>
    <row r="627" spans="21:21" x14ac:dyDescent="0.25">
      <c r="U627" s="79"/>
    </row>
    <row r="628" spans="21:21" x14ac:dyDescent="0.25">
      <c r="U628" s="79"/>
    </row>
    <row r="629" spans="21:21" x14ac:dyDescent="0.25">
      <c r="U629" s="79"/>
    </row>
    <row r="630" spans="21:21" x14ac:dyDescent="0.25">
      <c r="U630" s="79"/>
    </row>
    <row r="631" spans="21:21" x14ac:dyDescent="0.25">
      <c r="U631" s="79"/>
    </row>
    <row r="632" spans="21:21" x14ac:dyDescent="0.25">
      <c r="U632" s="79"/>
    </row>
    <row r="633" spans="21:21" x14ac:dyDescent="0.25">
      <c r="U633" s="79"/>
    </row>
    <row r="634" spans="21:21" x14ac:dyDescent="0.25">
      <c r="U634" s="79"/>
    </row>
    <row r="635" spans="21:21" x14ac:dyDescent="0.25">
      <c r="U635" s="79"/>
    </row>
    <row r="636" spans="21:21" x14ac:dyDescent="0.25">
      <c r="U636" s="79"/>
    </row>
    <row r="637" spans="21:21" x14ac:dyDescent="0.25">
      <c r="U637" s="79"/>
    </row>
    <row r="638" spans="21:21" x14ac:dyDescent="0.25">
      <c r="U638" s="79"/>
    </row>
    <row r="639" spans="21:21" x14ac:dyDescent="0.25">
      <c r="U639" s="79"/>
    </row>
    <row r="640" spans="21:21" x14ac:dyDescent="0.25">
      <c r="U640" s="79"/>
    </row>
    <row r="641" spans="21:21" x14ac:dyDescent="0.25">
      <c r="U641" s="79"/>
    </row>
    <row r="642" spans="21:21" x14ac:dyDescent="0.25">
      <c r="U642" s="79"/>
    </row>
    <row r="643" spans="21:21" x14ac:dyDescent="0.25">
      <c r="U643" s="79"/>
    </row>
    <row r="644" spans="21:21" x14ac:dyDescent="0.25">
      <c r="U644" s="79"/>
    </row>
    <row r="645" spans="21:21" x14ac:dyDescent="0.25">
      <c r="U645" s="79"/>
    </row>
    <row r="646" spans="21:21" x14ac:dyDescent="0.25">
      <c r="U646" s="79"/>
    </row>
    <row r="647" spans="21:21" x14ac:dyDescent="0.25">
      <c r="U647" s="79"/>
    </row>
    <row r="648" spans="21:21" x14ac:dyDescent="0.25">
      <c r="U648" s="79"/>
    </row>
    <row r="649" spans="21:21" x14ac:dyDescent="0.25">
      <c r="U649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P385"/>
  <sheetViews>
    <sheetView workbookViewId="0">
      <selection activeCell="K12" sqref="K12"/>
    </sheetView>
  </sheetViews>
  <sheetFormatPr defaultRowHeight="15" x14ac:dyDescent="0.25"/>
  <cols>
    <col min="2" max="2" width="19.85546875" customWidth="1"/>
    <col min="3" max="3" width="13.5703125" customWidth="1"/>
    <col min="6" max="6" width="12.140625" customWidth="1"/>
    <col min="11" max="12" width="11.5703125" customWidth="1"/>
    <col min="13" max="13" width="12.85546875" customWidth="1"/>
    <col min="14" max="14" width="11.42578125" customWidth="1"/>
    <col min="15" max="15" width="11.5703125" customWidth="1"/>
  </cols>
  <sheetData>
    <row r="1" spans="1:16" ht="15" customHeight="1" x14ac:dyDescent="0.25">
      <c r="A1" s="204" t="s">
        <v>147</v>
      </c>
      <c r="B1" s="204"/>
      <c r="C1" s="183" t="s">
        <v>137</v>
      </c>
      <c r="D1" s="184"/>
      <c r="E1" s="184"/>
      <c r="F1" s="185"/>
      <c r="G1" s="185"/>
      <c r="H1" s="186"/>
      <c r="I1" s="211" t="s">
        <v>140</v>
      </c>
      <c r="J1" s="212"/>
      <c r="K1" s="212"/>
      <c r="L1" s="212"/>
      <c r="M1" s="212"/>
      <c r="N1" s="213"/>
      <c r="O1" s="144"/>
      <c r="P1" s="144"/>
    </row>
    <row r="2" spans="1:16" ht="15" customHeight="1" x14ac:dyDescent="0.25">
      <c r="A2" s="204"/>
      <c r="B2" s="204"/>
      <c r="C2" s="211" t="s">
        <v>138</v>
      </c>
      <c r="D2" s="213"/>
      <c r="E2" s="211" t="s">
        <v>92</v>
      </c>
      <c r="F2" s="213"/>
      <c r="G2" s="205" t="s">
        <v>139</v>
      </c>
      <c r="H2" s="206"/>
      <c r="I2" s="214" t="s">
        <v>92</v>
      </c>
      <c r="J2" s="215"/>
      <c r="K2" s="211" t="s">
        <v>141</v>
      </c>
      <c r="L2" s="213"/>
      <c r="M2" s="216" t="s">
        <v>161</v>
      </c>
      <c r="N2" s="216"/>
      <c r="O2" s="144"/>
      <c r="P2" s="144"/>
    </row>
    <row r="3" spans="1:16" x14ac:dyDescent="0.25">
      <c r="A3" s="195" t="s">
        <v>30</v>
      </c>
      <c r="B3" s="187"/>
      <c r="C3" s="207" t="s">
        <v>142</v>
      </c>
      <c r="D3" s="208"/>
      <c r="E3" s="209" t="s">
        <v>143</v>
      </c>
      <c r="F3" s="210"/>
      <c r="G3" s="196" t="s">
        <v>144</v>
      </c>
      <c r="H3" s="197"/>
      <c r="I3" s="198"/>
      <c r="J3" s="197"/>
      <c r="K3" s="199" t="s">
        <v>145</v>
      </c>
      <c r="L3" s="200"/>
      <c r="M3" s="201" t="s">
        <v>162</v>
      </c>
      <c r="N3" s="201"/>
      <c r="O3" s="193"/>
      <c r="P3" s="193"/>
    </row>
    <row r="4" spans="1:16" s="80" customFormat="1" ht="45" customHeight="1" x14ac:dyDescent="0.25">
      <c r="A4" s="138" t="s">
        <v>131</v>
      </c>
      <c r="B4" s="194" t="s">
        <v>32</v>
      </c>
      <c r="C4" s="194" t="s">
        <v>33</v>
      </c>
      <c r="D4" s="194" t="s">
        <v>34</v>
      </c>
      <c r="E4" s="194" t="s">
        <v>35</v>
      </c>
      <c r="F4" s="194" t="s">
        <v>29</v>
      </c>
      <c r="G4" s="194" t="s">
        <v>39</v>
      </c>
      <c r="H4" s="194" t="s">
        <v>40</v>
      </c>
      <c r="I4" s="194" t="s">
        <v>37</v>
      </c>
      <c r="J4" s="194" t="s">
        <v>38</v>
      </c>
      <c r="K4" s="139" t="s">
        <v>46</v>
      </c>
      <c r="L4" s="139" t="s">
        <v>135</v>
      </c>
      <c r="M4" s="139" t="s">
        <v>48</v>
      </c>
      <c r="N4" s="138" t="s">
        <v>47</v>
      </c>
      <c r="O4" s="139" t="s">
        <v>98</v>
      </c>
      <c r="P4" s="139" t="s">
        <v>97</v>
      </c>
    </row>
    <row r="5" spans="1:16" ht="15.75" thickBot="1" x14ac:dyDescent="0.3">
      <c r="A5" s="146"/>
      <c r="B5" s="145"/>
      <c r="C5" s="145"/>
      <c r="D5" s="147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8"/>
      <c r="P5" s="145"/>
    </row>
    <row r="6" spans="1:16" x14ac:dyDescent="0.25">
      <c r="P6" s="79"/>
    </row>
    <row r="7" spans="1:16" x14ac:dyDescent="0.25">
      <c r="P7" s="79"/>
    </row>
    <row r="8" spans="1:16" x14ac:dyDescent="0.25">
      <c r="P8" s="79"/>
    </row>
    <row r="9" spans="1:16" x14ac:dyDescent="0.25">
      <c r="P9" s="79"/>
    </row>
    <row r="10" spans="1:16" x14ac:dyDescent="0.25">
      <c r="P10" s="79"/>
    </row>
    <row r="11" spans="1:16" x14ac:dyDescent="0.25">
      <c r="P11" s="79"/>
    </row>
    <row r="12" spans="1:16" x14ac:dyDescent="0.25">
      <c r="P12" s="79"/>
    </row>
    <row r="13" spans="1:16" x14ac:dyDescent="0.25">
      <c r="P13" s="79"/>
    </row>
    <row r="14" spans="1:16" x14ac:dyDescent="0.25">
      <c r="P14" s="79"/>
    </row>
    <row r="15" spans="1:16" x14ac:dyDescent="0.25">
      <c r="P15" s="79"/>
    </row>
    <row r="16" spans="1:16" x14ac:dyDescent="0.25">
      <c r="P16" s="79"/>
    </row>
    <row r="17" spans="16:16" x14ac:dyDescent="0.25">
      <c r="P17" s="79"/>
    </row>
    <row r="18" spans="16:16" x14ac:dyDescent="0.25">
      <c r="P18" s="79"/>
    </row>
    <row r="19" spans="16:16" x14ac:dyDescent="0.25">
      <c r="P19" s="79"/>
    </row>
    <row r="20" spans="16:16" x14ac:dyDescent="0.25">
      <c r="P20" s="79"/>
    </row>
    <row r="21" spans="16:16" x14ac:dyDescent="0.25">
      <c r="P21" s="79"/>
    </row>
    <row r="22" spans="16:16" x14ac:dyDescent="0.25">
      <c r="P22" s="79"/>
    </row>
    <row r="23" spans="16:16" x14ac:dyDescent="0.25">
      <c r="P23" s="79"/>
    </row>
    <row r="24" spans="16:16" x14ac:dyDescent="0.25">
      <c r="P24" s="79"/>
    </row>
    <row r="25" spans="16:16" x14ac:dyDescent="0.25">
      <c r="P25" s="79"/>
    </row>
    <row r="26" spans="16:16" x14ac:dyDescent="0.25">
      <c r="P26" s="79"/>
    </row>
    <row r="27" spans="16:16" x14ac:dyDescent="0.25">
      <c r="P27" s="79"/>
    </row>
    <row r="28" spans="16:16" x14ac:dyDescent="0.25">
      <c r="P28" s="79"/>
    </row>
    <row r="29" spans="16:16" x14ac:dyDescent="0.25">
      <c r="P29" s="79"/>
    </row>
    <row r="30" spans="16:16" x14ac:dyDescent="0.25">
      <c r="P30" s="79"/>
    </row>
    <row r="31" spans="16:16" x14ac:dyDescent="0.25">
      <c r="P31" s="79"/>
    </row>
    <row r="32" spans="16:16" x14ac:dyDescent="0.25">
      <c r="P32" s="79"/>
    </row>
    <row r="33" spans="16:16" x14ac:dyDescent="0.25">
      <c r="P33" s="79"/>
    </row>
    <row r="34" spans="16:16" x14ac:dyDescent="0.25">
      <c r="P34" s="79"/>
    </row>
    <row r="35" spans="16:16" x14ac:dyDescent="0.25">
      <c r="P35" s="79"/>
    </row>
    <row r="36" spans="16:16" x14ac:dyDescent="0.25">
      <c r="P36" s="79"/>
    </row>
    <row r="37" spans="16:16" x14ac:dyDescent="0.25">
      <c r="P37" s="79"/>
    </row>
    <row r="38" spans="16:16" x14ac:dyDescent="0.25">
      <c r="P38" s="79"/>
    </row>
    <row r="39" spans="16:16" x14ac:dyDescent="0.25">
      <c r="P39" s="79"/>
    </row>
    <row r="40" spans="16:16" x14ac:dyDescent="0.25">
      <c r="P40" s="79"/>
    </row>
    <row r="41" spans="16:16" x14ac:dyDescent="0.25">
      <c r="P41" s="79"/>
    </row>
    <row r="42" spans="16:16" x14ac:dyDescent="0.25">
      <c r="P42" s="79"/>
    </row>
    <row r="43" spans="16:16" x14ac:dyDescent="0.25">
      <c r="P43" s="79"/>
    </row>
    <row r="44" spans="16:16" x14ac:dyDescent="0.25">
      <c r="P44" s="79"/>
    </row>
    <row r="45" spans="16:16" x14ac:dyDescent="0.25">
      <c r="P45" s="79"/>
    </row>
    <row r="46" spans="16:16" x14ac:dyDescent="0.25">
      <c r="P46" s="79"/>
    </row>
    <row r="47" spans="16:16" x14ac:dyDescent="0.25">
      <c r="P47" s="79"/>
    </row>
    <row r="48" spans="16:16" x14ac:dyDescent="0.25">
      <c r="P48" s="79"/>
    </row>
    <row r="49" spans="16:16" x14ac:dyDescent="0.25">
      <c r="P49" s="79"/>
    </row>
    <row r="50" spans="16:16" x14ac:dyDescent="0.25">
      <c r="P50" s="79"/>
    </row>
    <row r="51" spans="16:16" x14ac:dyDescent="0.25">
      <c r="P51" s="79"/>
    </row>
    <row r="52" spans="16:16" x14ac:dyDescent="0.25">
      <c r="P52" s="79"/>
    </row>
    <row r="53" spans="16:16" x14ac:dyDescent="0.25">
      <c r="P53" s="79"/>
    </row>
    <row r="54" spans="16:16" x14ac:dyDescent="0.25">
      <c r="P54" s="79"/>
    </row>
    <row r="55" spans="16:16" x14ac:dyDescent="0.25">
      <c r="P55" s="79"/>
    </row>
    <row r="56" spans="16:16" x14ac:dyDescent="0.25">
      <c r="P56" s="79"/>
    </row>
    <row r="57" spans="16:16" x14ac:dyDescent="0.25">
      <c r="P57" s="79"/>
    </row>
    <row r="58" spans="16:16" x14ac:dyDescent="0.25">
      <c r="P58" s="79"/>
    </row>
    <row r="59" spans="16:16" x14ac:dyDescent="0.25">
      <c r="P59" s="79"/>
    </row>
    <row r="60" spans="16:16" x14ac:dyDescent="0.25">
      <c r="P60" s="79"/>
    </row>
    <row r="61" spans="16:16" x14ac:dyDescent="0.25">
      <c r="P61" s="79"/>
    </row>
    <row r="62" spans="16:16" x14ac:dyDescent="0.25">
      <c r="P62" s="79"/>
    </row>
    <row r="63" spans="16:16" x14ac:dyDescent="0.25">
      <c r="P63" s="79"/>
    </row>
    <row r="64" spans="16:16" x14ac:dyDescent="0.25">
      <c r="P64" s="79"/>
    </row>
    <row r="65" spans="16:16" x14ac:dyDescent="0.25">
      <c r="P65" s="79"/>
    </row>
    <row r="66" spans="16:16" x14ac:dyDescent="0.25">
      <c r="P66" s="79"/>
    </row>
    <row r="67" spans="16:16" x14ac:dyDescent="0.25">
      <c r="P67" s="79"/>
    </row>
    <row r="68" spans="16:16" x14ac:dyDescent="0.25">
      <c r="P68" s="79"/>
    </row>
    <row r="69" spans="16:16" x14ac:dyDescent="0.25">
      <c r="P69" s="79"/>
    </row>
    <row r="70" spans="16:16" x14ac:dyDescent="0.25">
      <c r="P70" s="79"/>
    </row>
    <row r="71" spans="16:16" x14ac:dyDescent="0.25">
      <c r="P71" s="79"/>
    </row>
    <row r="72" spans="16:16" x14ac:dyDescent="0.25">
      <c r="P72" s="79"/>
    </row>
    <row r="73" spans="16:16" x14ac:dyDescent="0.25">
      <c r="P73" s="79"/>
    </row>
    <row r="74" spans="16:16" x14ac:dyDescent="0.25">
      <c r="P74" s="79"/>
    </row>
    <row r="75" spans="16:16" x14ac:dyDescent="0.25">
      <c r="P75" s="79"/>
    </row>
    <row r="76" spans="16:16" x14ac:dyDescent="0.25">
      <c r="P76" s="79"/>
    </row>
    <row r="77" spans="16:16" x14ac:dyDescent="0.25">
      <c r="P77" s="79"/>
    </row>
    <row r="78" spans="16:16" x14ac:dyDescent="0.25">
      <c r="P78" s="79"/>
    </row>
    <row r="79" spans="16:16" x14ac:dyDescent="0.25">
      <c r="P79" s="79"/>
    </row>
    <row r="80" spans="16:16" x14ac:dyDescent="0.25">
      <c r="P80" s="79"/>
    </row>
    <row r="81" spans="16:16" x14ac:dyDescent="0.25">
      <c r="P81" s="79"/>
    </row>
    <row r="82" spans="16:16" x14ac:dyDescent="0.25">
      <c r="P82" s="79"/>
    </row>
    <row r="83" spans="16:16" x14ac:dyDescent="0.25">
      <c r="P83" s="79"/>
    </row>
    <row r="84" spans="16:16" x14ac:dyDescent="0.25">
      <c r="P84" s="79"/>
    </row>
    <row r="85" spans="16:16" x14ac:dyDescent="0.25">
      <c r="P85" s="79"/>
    </row>
    <row r="86" spans="16:16" x14ac:dyDescent="0.25">
      <c r="P86" s="79"/>
    </row>
    <row r="87" spans="16:16" x14ac:dyDescent="0.25">
      <c r="P87" s="79"/>
    </row>
    <row r="88" spans="16:16" x14ac:dyDescent="0.25">
      <c r="P88" s="79"/>
    </row>
    <row r="89" spans="16:16" x14ac:dyDescent="0.25">
      <c r="P89" s="79"/>
    </row>
    <row r="90" spans="16:16" x14ac:dyDescent="0.25">
      <c r="P90" s="79"/>
    </row>
    <row r="91" spans="16:16" x14ac:dyDescent="0.25">
      <c r="P91" s="79"/>
    </row>
    <row r="92" spans="16:16" x14ac:dyDescent="0.25">
      <c r="P92" s="79"/>
    </row>
    <row r="93" spans="16:16" x14ac:dyDescent="0.25">
      <c r="P93" s="79"/>
    </row>
    <row r="94" spans="16:16" x14ac:dyDescent="0.25">
      <c r="P94" s="79"/>
    </row>
    <row r="95" spans="16:16" x14ac:dyDescent="0.25">
      <c r="P95" s="79"/>
    </row>
    <row r="96" spans="16:16" x14ac:dyDescent="0.25">
      <c r="P96" s="79"/>
    </row>
    <row r="97" spans="16:16" x14ac:dyDescent="0.25">
      <c r="P97" s="79"/>
    </row>
    <row r="98" spans="16:16" x14ac:dyDescent="0.25">
      <c r="P98" s="79"/>
    </row>
    <row r="99" spans="16:16" x14ac:dyDescent="0.25">
      <c r="P99" s="79"/>
    </row>
    <row r="100" spans="16:16" x14ac:dyDescent="0.25">
      <c r="P100" s="79"/>
    </row>
    <row r="101" spans="16:16" x14ac:dyDescent="0.25">
      <c r="P101" s="79"/>
    </row>
    <row r="102" spans="16:16" x14ac:dyDescent="0.25">
      <c r="P102" s="79"/>
    </row>
    <row r="103" spans="16:16" x14ac:dyDescent="0.25">
      <c r="P103" s="79"/>
    </row>
    <row r="104" spans="16:16" x14ac:dyDescent="0.25">
      <c r="P104" s="79"/>
    </row>
    <row r="105" spans="16:16" x14ac:dyDescent="0.25">
      <c r="P105" s="79"/>
    </row>
    <row r="106" spans="16:16" x14ac:dyDescent="0.25">
      <c r="P106" s="79"/>
    </row>
    <row r="107" spans="16:16" x14ac:dyDescent="0.25">
      <c r="P107" s="79"/>
    </row>
    <row r="108" spans="16:16" x14ac:dyDescent="0.25">
      <c r="P108" s="79"/>
    </row>
    <row r="109" spans="16:16" x14ac:dyDescent="0.25">
      <c r="P109" s="79"/>
    </row>
    <row r="110" spans="16:16" x14ac:dyDescent="0.25">
      <c r="P110" s="79"/>
    </row>
    <row r="111" spans="16:16" x14ac:dyDescent="0.25">
      <c r="P111" s="79"/>
    </row>
    <row r="112" spans="16:16" x14ac:dyDescent="0.25">
      <c r="P112" s="79"/>
    </row>
    <row r="113" spans="16:16" x14ac:dyDescent="0.25">
      <c r="P113" s="79"/>
    </row>
    <row r="114" spans="16:16" x14ac:dyDescent="0.25">
      <c r="P114" s="79"/>
    </row>
    <row r="115" spans="16:16" x14ac:dyDescent="0.25">
      <c r="P115" s="79"/>
    </row>
    <row r="116" spans="16:16" x14ac:dyDescent="0.25">
      <c r="P116" s="79"/>
    </row>
    <row r="117" spans="16:16" x14ac:dyDescent="0.25">
      <c r="P117" s="79"/>
    </row>
    <row r="118" spans="16:16" x14ac:dyDescent="0.25">
      <c r="P118" s="79"/>
    </row>
    <row r="119" spans="16:16" x14ac:dyDescent="0.25">
      <c r="P119" s="79"/>
    </row>
    <row r="120" spans="16:16" x14ac:dyDescent="0.25">
      <c r="P120" s="79"/>
    </row>
    <row r="121" spans="16:16" x14ac:dyDescent="0.25">
      <c r="P121" s="79"/>
    </row>
    <row r="122" spans="16:16" x14ac:dyDescent="0.25">
      <c r="P122" s="79"/>
    </row>
    <row r="123" spans="16:16" x14ac:dyDescent="0.25">
      <c r="P123" s="79"/>
    </row>
    <row r="124" spans="16:16" x14ac:dyDescent="0.25">
      <c r="P124" s="79"/>
    </row>
    <row r="125" spans="16:16" x14ac:dyDescent="0.25">
      <c r="P125" s="79"/>
    </row>
    <row r="126" spans="16:16" x14ac:dyDescent="0.25">
      <c r="P126" s="79"/>
    </row>
    <row r="127" spans="16:16" x14ac:dyDescent="0.25">
      <c r="P127" s="79"/>
    </row>
    <row r="128" spans="16:16" x14ac:dyDescent="0.25">
      <c r="P128" s="79"/>
    </row>
    <row r="129" spans="16:16" x14ac:dyDescent="0.25">
      <c r="P129" s="79"/>
    </row>
    <row r="130" spans="16:16" x14ac:dyDescent="0.25">
      <c r="P130" s="79"/>
    </row>
    <row r="131" spans="16:16" x14ac:dyDescent="0.25">
      <c r="P131" s="79"/>
    </row>
    <row r="132" spans="16:16" x14ac:dyDescent="0.25">
      <c r="P132" s="79"/>
    </row>
    <row r="133" spans="16:16" x14ac:dyDescent="0.25">
      <c r="P133" s="79"/>
    </row>
    <row r="134" spans="16:16" x14ac:dyDescent="0.25">
      <c r="P134" s="79"/>
    </row>
    <row r="135" spans="16:16" x14ac:dyDescent="0.25">
      <c r="P135" s="79"/>
    </row>
    <row r="136" spans="16:16" x14ac:dyDescent="0.25">
      <c r="P136" s="79"/>
    </row>
    <row r="137" spans="16:16" x14ac:dyDescent="0.25">
      <c r="P137" s="79"/>
    </row>
    <row r="138" spans="16:16" x14ac:dyDescent="0.25">
      <c r="P138" s="79"/>
    </row>
    <row r="139" spans="16:16" x14ac:dyDescent="0.25">
      <c r="P139" s="79"/>
    </row>
    <row r="140" spans="16:16" x14ac:dyDescent="0.25">
      <c r="P140" s="79"/>
    </row>
    <row r="141" spans="16:16" x14ac:dyDescent="0.25">
      <c r="P141" s="79"/>
    </row>
    <row r="142" spans="16:16" x14ac:dyDescent="0.25">
      <c r="P142" s="79"/>
    </row>
    <row r="143" spans="16:16" x14ac:dyDescent="0.25">
      <c r="P143" s="79"/>
    </row>
    <row r="144" spans="16:16" x14ac:dyDescent="0.25">
      <c r="P144" s="79"/>
    </row>
    <row r="145" spans="16:16" x14ac:dyDescent="0.25">
      <c r="P145" s="79"/>
    </row>
    <row r="146" spans="16:16" x14ac:dyDescent="0.25">
      <c r="P146" s="79"/>
    </row>
    <row r="147" spans="16:16" x14ac:dyDescent="0.25">
      <c r="P147" s="79"/>
    </row>
    <row r="148" spans="16:16" x14ac:dyDescent="0.25">
      <c r="P148" s="79"/>
    </row>
    <row r="149" spans="16:16" x14ac:dyDescent="0.25">
      <c r="P149" s="79"/>
    </row>
    <row r="150" spans="16:16" x14ac:dyDescent="0.25">
      <c r="P150" s="79"/>
    </row>
    <row r="151" spans="16:16" x14ac:dyDescent="0.25">
      <c r="P151" s="79"/>
    </row>
    <row r="152" spans="16:16" x14ac:dyDescent="0.25">
      <c r="P152" s="79"/>
    </row>
    <row r="153" spans="16:16" x14ac:dyDescent="0.25">
      <c r="P153" s="79"/>
    </row>
    <row r="154" spans="16:16" x14ac:dyDescent="0.25">
      <c r="P154" s="79"/>
    </row>
    <row r="155" spans="16:16" x14ac:dyDescent="0.25">
      <c r="P155" s="79"/>
    </row>
    <row r="156" spans="16:16" x14ac:dyDescent="0.25">
      <c r="P156" s="79"/>
    </row>
    <row r="157" spans="16:16" x14ac:dyDescent="0.25">
      <c r="P157" s="79"/>
    </row>
    <row r="158" spans="16:16" x14ac:dyDescent="0.25">
      <c r="P158" s="79"/>
    </row>
    <row r="159" spans="16:16" x14ac:dyDescent="0.25">
      <c r="P159" s="79"/>
    </row>
    <row r="160" spans="16:16" x14ac:dyDescent="0.25">
      <c r="P160" s="79"/>
    </row>
    <row r="161" spans="16:16" x14ac:dyDescent="0.25">
      <c r="P161" s="79"/>
    </row>
    <row r="162" spans="16:16" x14ac:dyDescent="0.25">
      <c r="P162" s="79"/>
    </row>
    <row r="163" spans="16:16" x14ac:dyDescent="0.25">
      <c r="P163" s="79"/>
    </row>
    <row r="164" spans="16:16" x14ac:dyDescent="0.25">
      <c r="P164" s="79"/>
    </row>
    <row r="165" spans="16:16" x14ac:dyDescent="0.25">
      <c r="P165" s="79"/>
    </row>
    <row r="166" spans="16:16" x14ac:dyDescent="0.25">
      <c r="P166" s="79"/>
    </row>
    <row r="167" spans="16:16" x14ac:dyDescent="0.25">
      <c r="P167" s="79"/>
    </row>
    <row r="168" spans="16:16" x14ac:dyDescent="0.25">
      <c r="P168" s="79"/>
    </row>
    <row r="169" spans="16:16" x14ac:dyDescent="0.25">
      <c r="P169" s="79"/>
    </row>
    <row r="170" spans="16:16" x14ac:dyDescent="0.25">
      <c r="P170" s="79"/>
    </row>
    <row r="171" spans="16:16" x14ac:dyDescent="0.25">
      <c r="P171" s="79"/>
    </row>
    <row r="172" spans="16:16" x14ac:dyDescent="0.25">
      <c r="P172" s="79"/>
    </row>
    <row r="173" spans="16:16" x14ac:dyDescent="0.25">
      <c r="P173" s="79"/>
    </row>
    <row r="174" spans="16:16" x14ac:dyDescent="0.25">
      <c r="P174" s="79"/>
    </row>
    <row r="175" spans="16:16" x14ac:dyDescent="0.25">
      <c r="P175" s="79"/>
    </row>
    <row r="176" spans="16:16" x14ac:dyDescent="0.25">
      <c r="P176" s="79"/>
    </row>
    <row r="177" spans="16:16" x14ac:dyDescent="0.25">
      <c r="P177" s="79"/>
    </row>
    <row r="178" spans="16:16" x14ac:dyDescent="0.25">
      <c r="P178" s="79"/>
    </row>
    <row r="179" spans="16:16" x14ac:dyDescent="0.25">
      <c r="P179" s="79"/>
    </row>
    <row r="180" spans="16:16" x14ac:dyDescent="0.25">
      <c r="P180" s="79"/>
    </row>
    <row r="181" spans="16:16" x14ac:dyDescent="0.25">
      <c r="P181" s="79"/>
    </row>
    <row r="182" spans="16:16" x14ac:dyDescent="0.25">
      <c r="P182" s="79"/>
    </row>
    <row r="183" spans="16:16" x14ac:dyDescent="0.25">
      <c r="P183" s="79"/>
    </row>
    <row r="184" spans="16:16" x14ac:dyDescent="0.25">
      <c r="P184" s="79"/>
    </row>
    <row r="185" spans="16:16" x14ac:dyDescent="0.25">
      <c r="P185" s="79"/>
    </row>
    <row r="186" spans="16:16" x14ac:dyDescent="0.25">
      <c r="P186" s="79"/>
    </row>
    <row r="187" spans="16:16" x14ac:dyDescent="0.25">
      <c r="P187" s="79"/>
    </row>
    <row r="188" spans="16:16" x14ac:dyDescent="0.25">
      <c r="P188" s="79"/>
    </row>
    <row r="189" spans="16:16" x14ac:dyDescent="0.25">
      <c r="P189" s="79"/>
    </row>
    <row r="190" spans="16:16" x14ac:dyDescent="0.25">
      <c r="P190" s="79"/>
    </row>
    <row r="191" spans="16:16" x14ac:dyDescent="0.25">
      <c r="P191" s="79"/>
    </row>
    <row r="192" spans="16:16" x14ac:dyDescent="0.25">
      <c r="P192" s="79"/>
    </row>
    <row r="193" spans="16:16" x14ac:dyDescent="0.25">
      <c r="P193" s="79"/>
    </row>
    <row r="194" spans="16:16" x14ac:dyDescent="0.25">
      <c r="P194" s="79"/>
    </row>
    <row r="195" spans="16:16" x14ac:dyDescent="0.25">
      <c r="P195" s="79"/>
    </row>
    <row r="196" spans="16:16" x14ac:dyDescent="0.25">
      <c r="P196" s="79"/>
    </row>
    <row r="197" spans="16:16" x14ac:dyDescent="0.25">
      <c r="P197" s="79"/>
    </row>
    <row r="198" spans="16:16" x14ac:dyDescent="0.25">
      <c r="P198" s="79"/>
    </row>
    <row r="199" spans="16:16" x14ac:dyDescent="0.25">
      <c r="P199" s="79"/>
    </row>
    <row r="200" spans="16:16" x14ac:dyDescent="0.25">
      <c r="P200" s="79"/>
    </row>
    <row r="201" spans="16:16" x14ac:dyDescent="0.25">
      <c r="P201" s="79"/>
    </row>
    <row r="202" spans="16:16" x14ac:dyDescent="0.25">
      <c r="P202" s="79"/>
    </row>
    <row r="203" spans="16:16" x14ac:dyDescent="0.25">
      <c r="P203" s="79"/>
    </row>
    <row r="204" spans="16:16" x14ac:dyDescent="0.25">
      <c r="P204" s="79"/>
    </row>
    <row r="205" spans="16:16" x14ac:dyDescent="0.25">
      <c r="P205" s="79"/>
    </row>
    <row r="206" spans="16:16" x14ac:dyDescent="0.25">
      <c r="P206" s="79"/>
    </row>
    <row r="207" spans="16:16" x14ac:dyDescent="0.25">
      <c r="P207" s="79"/>
    </row>
    <row r="208" spans="16:16" x14ac:dyDescent="0.25">
      <c r="P208" s="79"/>
    </row>
    <row r="209" spans="16:16" x14ac:dyDescent="0.25">
      <c r="P209" s="79"/>
    </row>
    <row r="210" spans="16:16" x14ac:dyDescent="0.25">
      <c r="P210" s="79"/>
    </row>
    <row r="211" spans="16:16" x14ac:dyDescent="0.25">
      <c r="P211" s="79"/>
    </row>
    <row r="212" spans="16:16" x14ac:dyDescent="0.25">
      <c r="P212" s="79"/>
    </row>
    <row r="213" spans="16:16" x14ac:dyDescent="0.25">
      <c r="P213" s="79"/>
    </row>
    <row r="214" spans="16:16" x14ac:dyDescent="0.25">
      <c r="P214" s="79"/>
    </row>
    <row r="215" spans="16:16" x14ac:dyDescent="0.25">
      <c r="P215" s="79"/>
    </row>
    <row r="216" spans="16:16" x14ac:dyDescent="0.25">
      <c r="P216" s="79"/>
    </row>
    <row r="217" spans="16:16" x14ac:dyDescent="0.25">
      <c r="P217" s="79"/>
    </row>
    <row r="218" spans="16:16" x14ac:dyDescent="0.25">
      <c r="P218" s="79"/>
    </row>
    <row r="219" spans="16:16" x14ac:dyDescent="0.25">
      <c r="P219" s="79"/>
    </row>
    <row r="220" spans="16:16" x14ac:dyDescent="0.25">
      <c r="P220" s="79"/>
    </row>
    <row r="221" spans="16:16" x14ac:dyDescent="0.25">
      <c r="P221" s="79"/>
    </row>
    <row r="222" spans="16:16" x14ac:dyDescent="0.25">
      <c r="P222" s="79"/>
    </row>
    <row r="223" spans="16:16" x14ac:dyDescent="0.25">
      <c r="P223" s="79"/>
    </row>
    <row r="224" spans="16:16" x14ac:dyDescent="0.25">
      <c r="P224" s="79"/>
    </row>
    <row r="225" spans="16:16" x14ac:dyDescent="0.25">
      <c r="P225" s="79"/>
    </row>
    <row r="226" spans="16:16" x14ac:dyDescent="0.25">
      <c r="P226" s="79"/>
    </row>
    <row r="227" spans="16:16" x14ac:dyDescent="0.25">
      <c r="P227" s="79"/>
    </row>
    <row r="228" spans="16:16" x14ac:dyDescent="0.25">
      <c r="P228" s="79"/>
    </row>
    <row r="229" spans="16:16" x14ac:dyDescent="0.25">
      <c r="P229" s="79"/>
    </row>
    <row r="230" spans="16:16" x14ac:dyDescent="0.25">
      <c r="P230" s="79"/>
    </row>
    <row r="231" spans="16:16" x14ac:dyDescent="0.25">
      <c r="P231" s="79"/>
    </row>
    <row r="232" spans="16:16" x14ac:dyDescent="0.25">
      <c r="P232" s="79"/>
    </row>
    <row r="233" spans="16:16" x14ac:dyDescent="0.25">
      <c r="P233" s="79"/>
    </row>
    <row r="234" spans="16:16" x14ac:dyDescent="0.25">
      <c r="P234" s="79"/>
    </row>
    <row r="235" spans="16:16" x14ac:dyDescent="0.25">
      <c r="P235" s="79"/>
    </row>
    <row r="236" spans="16:16" x14ac:dyDescent="0.25">
      <c r="P236" s="79"/>
    </row>
    <row r="237" spans="16:16" x14ac:dyDescent="0.25">
      <c r="P237" s="79"/>
    </row>
    <row r="238" spans="16:16" x14ac:dyDescent="0.25">
      <c r="P238" s="79"/>
    </row>
    <row r="239" spans="16:16" x14ac:dyDescent="0.25">
      <c r="P239" s="79"/>
    </row>
    <row r="240" spans="16:16" x14ac:dyDescent="0.25">
      <c r="P240" s="79"/>
    </row>
    <row r="241" spans="16:16" x14ac:dyDescent="0.25">
      <c r="P241" s="79"/>
    </row>
    <row r="242" spans="16:16" x14ac:dyDescent="0.25">
      <c r="P242" s="79"/>
    </row>
    <row r="243" spans="16:16" x14ac:dyDescent="0.25">
      <c r="P243" s="79"/>
    </row>
    <row r="244" spans="16:16" x14ac:dyDescent="0.25">
      <c r="P244" s="79"/>
    </row>
    <row r="245" spans="16:16" x14ac:dyDescent="0.25">
      <c r="P245" s="79"/>
    </row>
    <row r="246" spans="16:16" x14ac:dyDescent="0.25">
      <c r="P246" s="79"/>
    </row>
    <row r="247" spans="16:16" x14ac:dyDescent="0.25">
      <c r="P247" s="79"/>
    </row>
    <row r="248" spans="16:16" x14ac:dyDescent="0.25">
      <c r="P248" s="79"/>
    </row>
    <row r="249" spans="16:16" x14ac:dyDescent="0.25">
      <c r="P249" s="79"/>
    </row>
    <row r="250" spans="16:16" x14ac:dyDescent="0.25">
      <c r="P250" s="79"/>
    </row>
    <row r="251" spans="16:16" x14ac:dyDescent="0.25">
      <c r="P251" s="79"/>
    </row>
    <row r="252" spans="16:16" x14ac:dyDescent="0.25">
      <c r="P252" s="79"/>
    </row>
    <row r="253" spans="16:16" x14ac:dyDescent="0.25">
      <c r="P253" s="79"/>
    </row>
    <row r="254" spans="16:16" x14ac:dyDescent="0.25">
      <c r="P254" s="79"/>
    </row>
    <row r="255" spans="16:16" x14ac:dyDescent="0.25">
      <c r="P255" s="79"/>
    </row>
    <row r="256" spans="16:16" x14ac:dyDescent="0.25">
      <c r="P256" s="79"/>
    </row>
    <row r="257" spans="16:16" x14ac:dyDescent="0.25">
      <c r="P257" s="79"/>
    </row>
    <row r="258" spans="16:16" x14ac:dyDescent="0.25">
      <c r="P258" s="79"/>
    </row>
    <row r="259" spans="16:16" x14ac:dyDescent="0.25">
      <c r="P259" s="79"/>
    </row>
    <row r="260" spans="16:16" x14ac:dyDescent="0.25">
      <c r="P260" s="79"/>
    </row>
    <row r="261" spans="16:16" x14ac:dyDescent="0.25">
      <c r="P261" s="79"/>
    </row>
    <row r="262" spans="16:16" x14ac:dyDescent="0.25">
      <c r="P262" s="79"/>
    </row>
    <row r="263" spans="16:16" x14ac:dyDescent="0.25">
      <c r="P263" s="79"/>
    </row>
    <row r="264" spans="16:16" x14ac:dyDescent="0.25">
      <c r="P264" s="79"/>
    </row>
    <row r="265" spans="16:16" x14ac:dyDescent="0.25">
      <c r="P265" s="79"/>
    </row>
    <row r="266" spans="16:16" x14ac:dyDescent="0.25">
      <c r="P266" s="79"/>
    </row>
    <row r="267" spans="16:16" x14ac:dyDescent="0.25">
      <c r="P267" s="79"/>
    </row>
    <row r="268" spans="16:16" x14ac:dyDescent="0.25">
      <c r="P268" s="79"/>
    </row>
    <row r="269" spans="16:16" x14ac:dyDescent="0.25">
      <c r="P269" s="79"/>
    </row>
    <row r="270" spans="16:16" x14ac:dyDescent="0.25">
      <c r="P270" s="79"/>
    </row>
    <row r="271" spans="16:16" x14ac:dyDescent="0.25">
      <c r="P271" s="79"/>
    </row>
    <row r="272" spans="16:16" x14ac:dyDescent="0.25">
      <c r="P272" s="79"/>
    </row>
    <row r="273" spans="16:16" x14ac:dyDescent="0.25">
      <c r="P273" s="79"/>
    </row>
    <row r="274" spans="16:16" x14ac:dyDescent="0.25">
      <c r="P274" s="79"/>
    </row>
    <row r="275" spans="16:16" x14ac:dyDescent="0.25">
      <c r="P275" s="79"/>
    </row>
    <row r="276" spans="16:16" x14ac:dyDescent="0.25">
      <c r="P276" s="79"/>
    </row>
    <row r="277" spans="16:16" x14ac:dyDescent="0.25">
      <c r="P277" s="79"/>
    </row>
    <row r="278" spans="16:16" x14ac:dyDescent="0.25">
      <c r="P278" s="79"/>
    </row>
    <row r="279" spans="16:16" x14ac:dyDescent="0.25">
      <c r="P279" s="79"/>
    </row>
    <row r="280" spans="16:16" x14ac:dyDescent="0.25">
      <c r="P280" s="79"/>
    </row>
    <row r="281" spans="16:16" x14ac:dyDescent="0.25">
      <c r="P281" s="79"/>
    </row>
    <row r="282" spans="16:16" x14ac:dyDescent="0.25">
      <c r="P282" s="79"/>
    </row>
    <row r="283" spans="16:16" x14ac:dyDescent="0.25">
      <c r="P283" s="79"/>
    </row>
    <row r="284" spans="16:16" x14ac:dyDescent="0.25">
      <c r="P284" s="79"/>
    </row>
    <row r="285" spans="16:16" x14ac:dyDescent="0.25">
      <c r="P285" s="79"/>
    </row>
    <row r="286" spans="16:16" x14ac:dyDescent="0.25">
      <c r="P286" s="79"/>
    </row>
    <row r="287" spans="16:16" x14ac:dyDescent="0.25">
      <c r="P287" s="79"/>
    </row>
    <row r="288" spans="16:16" x14ac:dyDescent="0.25">
      <c r="P288" s="79"/>
    </row>
    <row r="289" spans="16:16" x14ac:dyDescent="0.25">
      <c r="P289" s="79"/>
    </row>
    <row r="290" spans="16:16" x14ac:dyDescent="0.25">
      <c r="P290" s="79"/>
    </row>
    <row r="291" spans="16:16" x14ac:dyDescent="0.25">
      <c r="P291" s="79"/>
    </row>
    <row r="292" spans="16:16" x14ac:dyDescent="0.25">
      <c r="P292" s="79"/>
    </row>
    <row r="293" spans="16:16" x14ac:dyDescent="0.25">
      <c r="P293" s="79"/>
    </row>
    <row r="294" spans="16:16" x14ac:dyDescent="0.25">
      <c r="P294" s="79"/>
    </row>
    <row r="295" spans="16:16" x14ac:dyDescent="0.25">
      <c r="P295" s="79"/>
    </row>
    <row r="296" spans="16:16" x14ac:dyDescent="0.25">
      <c r="P296" s="79"/>
    </row>
    <row r="297" spans="16:16" x14ac:dyDescent="0.25">
      <c r="P297" s="79"/>
    </row>
    <row r="298" spans="16:16" x14ac:dyDescent="0.25">
      <c r="P298" s="79"/>
    </row>
    <row r="299" spans="16:16" x14ac:dyDescent="0.25">
      <c r="P299" s="79"/>
    </row>
    <row r="300" spans="16:16" x14ac:dyDescent="0.25">
      <c r="P300" s="79"/>
    </row>
    <row r="301" spans="16:16" x14ac:dyDescent="0.25">
      <c r="P301" s="79"/>
    </row>
    <row r="302" spans="16:16" x14ac:dyDescent="0.25">
      <c r="P302" s="79"/>
    </row>
    <row r="303" spans="16:16" x14ac:dyDescent="0.25">
      <c r="P303" s="79"/>
    </row>
    <row r="304" spans="16:16" x14ac:dyDescent="0.25">
      <c r="P304" s="79"/>
    </row>
    <row r="305" spans="16:16" x14ac:dyDescent="0.25">
      <c r="P305" s="79"/>
    </row>
    <row r="306" spans="16:16" x14ac:dyDescent="0.25">
      <c r="P306" s="79"/>
    </row>
    <row r="307" spans="16:16" x14ac:dyDescent="0.25">
      <c r="P307" s="79"/>
    </row>
    <row r="308" spans="16:16" x14ac:dyDescent="0.25">
      <c r="P308" s="79"/>
    </row>
    <row r="309" spans="16:16" x14ac:dyDescent="0.25">
      <c r="P309" s="79"/>
    </row>
    <row r="310" spans="16:16" x14ac:dyDescent="0.25">
      <c r="P310" s="79"/>
    </row>
    <row r="311" spans="16:16" x14ac:dyDescent="0.25">
      <c r="P311" s="79"/>
    </row>
    <row r="312" spans="16:16" x14ac:dyDescent="0.25">
      <c r="P312" s="79"/>
    </row>
    <row r="313" spans="16:16" x14ac:dyDescent="0.25">
      <c r="P313" s="79"/>
    </row>
    <row r="314" spans="16:16" x14ac:dyDescent="0.25">
      <c r="P314" s="79"/>
    </row>
    <row r="315" spans="16:16" x14ac:dyDescent="0.25">
      <c r="P315" s="79"/>
    </row>
    <row r="316" spans="16:16" x14ac:dyDescent="0.25">
      <c r="P316" s="79"/>
    </row>
    <row r="317" spans="16:16" x14ac:dyDescent="0.25">
      <c r="P317" s="79"/>
    </row>
    <row r="318" spans="16:16" x14ac:dyDescent="0.25">
      <c r="P318" s="79"/>
    </row>
    <row r="319" spans="16:16" x14ac:dyDescent="0.25">
      <c r="P319" s="79"/>
    </row>
    <row r="320" spans="16:16" x14ac:dyDescent="0.25">
      <c r="P320" s="79"/>
    </row>
    <row r="321" spans="16:16" x14ac:dyDescent="0.25">
      <c r="P321" s="79"/>
    </row>
    <row r="322" spans="16:16" x14ac:dyDescent="0.25">
      <c r="P322" s="79"/>
    </row>
    <row r="323" spans="16:16" x14ac:dyDescent="0.25">
      <c r="P323" s="79"/>
    </row>
    <row r="324" spans="16:16" x14ac:dyDescent="0.25">
      <c r="P324" s="79"/>
    </row>
    <row r="325" spans="16:16" x14ac:dyDescent="0.25">
      <c r="P325" s="79"/>
    </row>
    <row r="326" spans="16:16" x14ac:dyDescent="0.25">
      <c r="P326" s="79"/>
    </row>
    <row r="327" spans="16:16" x14ac:dyDescent="0.25">
      <c r="P327" s="79"/>
    </row>
    <row r="328" spans="16:16" x14ac:dyDescent="0.25">
      <c r="P328" s="79"/>
    </row>
    <row r="329" spans="16:16" x14ac:dyDescent="0.25">
      <c r="P329" s="79"/>
    </row>
    <row r="330" spans="16:16" x14ac:dyDescent="0.25">
      <c r="P330" s="79"/>
    </row>
    <row r="331" spans="16:16" x14ac:dyDescent="0.25">
      <c r="P331" s="79"/>
    </row>
    <row r="332" spans="16:16" x14ac:dyDescent="0.25">
      <c r="P332" s="79"/>
    </row>
    <row r="333" spans="16:16" x14ac:dyDescent="0.25">
      <c r="P333" s="79"/>
    </row>
    <row r="334" spans="16:16" x14ac:dyDescent="0.25">
      <c r="P334" s="79"/>
    </row>
    <row r="335" spans="16:16" x14ac:dyDescent="0.25">
      <c r="P335" s="79"/>
    </row>
    <row r="336" spans="16:16" x14ac:dyDescent="0.25">
      <c r="P336" s="79"/>
    </row>
    <row r="337" spans="16:16" x14ac:dyDescent="0.25">
      <c r="P337" s="79"/>
    </row>
    <row r="338" spans="16:16" x14ac:dyDescent="0.25">
      <c r="P338" s="79"/>
    </row>
    <row r="339" spans="16:16" x14ac:dyDescent="0.25">
      <c r="P339" s="79"/>
    </row>
    <row r="340" spans="16:16" x14ac:dyDescent="0.25">
      <c r="P340" s="79"/>
    </row>
    <row r="341" spans="16:16" x14ac:dyDescent="0.25">
      <c r="P341" s="79"/>
    </row>
    <row r="342" spans="16:16" x14ac:dyDescent="0.25">
      <c r="P342" s="79"/>
    </row>
    <row r="343" spans="16:16" x14ac:dyDescent="0.25">
      <c r="P343" s="79"/>
    </row>
    <row r="344" spans="16:16" x14ac:dyDescent="0.25">
      <c r="P344" s="79"/>
    </row>
    <row r="345" spans="16:16" x14ac:dyDescent="0.25">
      <c r="P345" s="79"/>
    </row>
    <row r="346" spans="16:16" x14ac:dyDescent="0.25">
      <c r="P346" s="79"/>
    </row>
    <row r="347" spans="16:16" x14ac:dyDescent="0.25">
      <c r="P347" s="79"/>
    </row>
    <row r="348" spans="16:16" x14ac:dyDescent="0.25">
      <c r="P348" s="79"/>
    </row>
    <row r="349" spans="16:16" x14ac:dyDescent="0.25">
      <c r="P349" s="79"/>
    </row>
    <row r="350" spans="16:16" x14ac:dyDescent="0.25">
      <c r="P350" s="79"/>
    </row>
    <row r="351" spans="16:16" x14ac:dyDescent="0.25">
      <c r="P351" s="79"/>
    </row>
    <row r="352" spans="16:16" x14ac:dyDescent="0.25">
      <c r="P352" s="79"/>
    </row>
    <row r="353" spans="16:16" x14ac:dyDescent="0.25">
      <c r="P353" s="79"/>
    </row>
    <row r="354" spans="16:16" x14ac:dyDescent="0.25">
      <c r="P354" s="79"/>
    </row>
    <row r="355" spans="16:16" x14ac:dyDescent="0.25">
      <c r="P355" s="79"/>
    </row>
    <row r="356" spans="16:16" x14ac:dyDescent="0.25">
      <c r="P356" s="79"/>
    </row>
    <row r="357" spans="16:16" x14ac:dyDescent="0.25">
      <c r="P357" s="79"/>
    </row>
    <row r="358" spans="16:16" x14ac:dyDescent="0.25">
      <c r="P358" s="79"/>
    </row>
    <row r="359" spans="16:16" x14ac:dyDescent="0.25">
      <c r="P359" s="79"/>
    </row>
    <row r="360" spans="16:16" x14ac:dyDescent="0.25">
      <c r="P360" s="79"/>
    </row>
    <row r="361" spans="16:16" x14ac:dyDescent="0.25">
      <c r="P361" s="79"/>
    </row>
    <row r="362" spans="16:16" x14ac:dyDescent="0.25">
      <c r="P362" s="79"/>
    </row>
    <row r="363" spans="16:16" x14ac:dyDescent="0.25">
      <c r="P363" s="79"/>
    </row>
    <row r="364" spans="16:16" x14ac:dyDescent="0.25">
      <c r="P364" s="79"/>
    </row>
    <row r="365" spans="16:16" x14ac:dyDescent="0.25">
      <c r="P365" s="79"/>
    </row>
    <row r="366" spans="16:16" x14ac:dyDescent="0.25">
      <c r="P366" s="79"/>
    </row>
    <row r="367" spans="16:16" x14ac:dyDescent="0.25">
      <c r="P367" s="79"/>
    </row>
    <row r="368" spans="16:16" x14ac:dyDescent="0.25">
      <c r="P368" s="79"/>
    </row>
    <row r="369" spans="16:16" x14ac:dyDescent="0.25">
      <c r="P369" s="79"/>
    </row>
    <row r="370" spans="16:16" x14ac:dyDescent="0.25">
      <c r="P370" s="79"/>
    </row>
    <row r="371" spans="16:16" x14ac:dyDescent="0.25">
      <c r="P371" s="79"/>
    </row>
    <row r="372" spans="16:16" x14ac:dyDescent="0.25">
      <c r="P372" s="79"/>
    </row>
    <row r="373" spans="16:16" x14ac:dyDescent="0.25">
      <c r="P373" s="79"/>
    </row>
    <row r="374" spans="16:16" x14ac:dyDescent="0.25">
      <c r="P374" s="79"/>
    </row>
    <row r="375" spans="16:16" x14ac:dyDescent="0.25">
      <c r="P375" s="79"/>
    </row>
    <row r="376" spans="16:16" x14ac:dyDescent="0.25">
      <c r="P376" s="79"/>
    </row>
    <row r="377" spans="16:16" x14ac:dyDescent="0.25">
      <c r="P377" s="79"/>
    </row>
    <row r="378" spans="16:16" x14ac:dyDescent="0.25">
      <c r="P378" s="79"/>
    </row>
    <row r="379" spans="16:16" x14ac:dyDescent="0.25">
      <c r="P379" s="79"/>
    </row>
    <row r="380" spans="16:16" x14ac:dyDescent="0.25">
      <c r="P380" s="79"/>
    </row>
    <row r="381" spans="16:16" x14ac:dyDescent="0.25">
      <c r="P381" s="79"/>
    </row>
    <row r="382" spans="16:16" x14ac:dyDescent="0.25">
      <c r="P382" s="79"/>
    </row>
    <row r="383" spans="16:16" x14ac:dyDescent="0.25">
      <c r="P383" s="79"/>
    </row>
    <row r="384" spans="16:16" x14ac:dyDescent="0.25">
      <c r="P384" s="79"/>
    </row>
    <row r="385" spans="16:16" x14ac:dyDescent="0.25">
      <c r="P385" s="79"/>
    </row>
  </sheetData>
  <mergeCells count="10">
    <mergeCell ref="A1:B2"/>
    <mergeCell ref="G2:H2"/>
    <mergeCell ref="C3:D3"/>
    <mergeCell ref="E3:F3"/>
    <mergeCell ref="I1:N1"/>
    <mergeCell ref="I2:J2"/>
    <mergeCell ref="K2:L2"/>
    <mergeCell ref="C2:D2"/>
    <mergeCell ref="E2:F2"/>
    <mergeCell ref="M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O5"/>
  <sheetViews>
    <sheetView topLeftCell="B1" workbookViewId="0">
      <selection activeCell="F26" sqref="F26"/>
    </sheetView>
  </sheetViews>
  <sheetFormatPr defaultRowHeight="15" x14ac:dyDescent="0.25"/>
  <cols>
    <col min="2" max="2" width="19.85546875" customWidth="1"/>
    <col min="3" max="3" width="13.5703125" customWidth="1"/>
    <col min="6" max="6" width="12.140625" customWidth="1"/>
    <col min="11" max="12" width="11.5703125" customWidth="1"/>
    <col min="13" max="13" width="12.85546875" customWidth="1"/>
    <col min="14" max="14" width="11.42578125" customWidth="1"/>
    <col min="15" max="15" width="11.5703125" customWidth="1"/>
  </cols>
  <sheetData>
    <row r="1" spans="1:15" x14ac:dyDescent="0.25">
      <c r="A1" s="204" t="s">
        <v>146</v>
      </c>
      <c r="B1" s="204"/>
      <c r="C1" s="211" t="s">
        <v>151</v>
      </c>
      <c r="D1" s="213"/>
      <c r="E1" s="190" t="s">
        <v>148</v>
      </c>
      <c r="F1" s="191"/>
      <c r="G1" s="191"/>
      <c r="H1" s="211" t="s">
        <v>153</v>
      </c>
      <c r="I1" s="212"/>
      <c r="J1" s="212"/>
      <c r="K1" s="212"/>
      <c r="L1" s="212"/>
      <c r="M1" s="212"/>
      <c r="N1" s="213"/>
      <c r="O1" s="144"/>
    </row>
    <row r="2" spans="1:15" x14ac:dyDescent="0.25">
      <c r="A2" s="204"/>
      <c r="B2" s="204"/>
      <c r="C2" s="211" t="s">
        <v>149</v>
      </c>
      <c r="D2" s="213"/>
      <c r="E2" s="211" t="s">
        <v>150</v>
      </c>
      <c r="F2" s="213"/>
      <c r="G2" s="205" t="s">
        <v>152</v>
      </c>
      <c r="H2" s="206"/>
      <c r="I2" s="217"/>
      <c r="J2" s="217"/>
      <c r="K2" s="217"/>
      <c r="L2" s="217"/>
      <c r="M2" s="144"/>
      <c r="N2" s="144"/>
      <c r="O2" s="144"/>
    </row>
    <row r="3" spans="1:15" ht="15.75" thickBot="1" x14ac:dyDescent="0.3">
      <c r="A3" s="189" t="s">
        <v>30</v>
      </c>
      <c r="B3" s="187"/>
      <c r="C3" s="217"/>
      <c r="D3" s="217"/>
      <c r="E3" s="218"/>
      <c r="F3" s="219"/>
      <c r="G3" s="192"/>
      <c r="H3" s="192"/>
      <c r="I3" s="192"/>
      <c r="J3" s="192"/>
      <c r="K3" s="193"/>
      <c r="L3" s="193"/>
      <c r="M3" s="193"/>
      <c r="N3" s="193"/>
      <c r="O3" s="193"/>
    </row>
    <row r="4" spans="1:15" ht="45" x14ac:dyDescent="0.25">
      <c r="A4" s="188" t="s">
        <v>131</v>
      </c>
      <c r="B4" s="194" t="s">
        <v>32</v>
      </c>
      <c r="C4" s="194" t="s">
        <v>33</v>
      </c>
      <c r="D4" s="194" t="s">
        <v>34</v>
      </c>
      <c r="E4" s="194" t="s">
        <v>35</v>
      </c>
      <c r="F4" s="194" t="s">
        <v>29</v>
      </c>
      <c r="G4" s="194" t="s">
        <v>39</v>
      </c>
      <c r="H4" s="194" t="s">
        <v>40</v>
      </c>
      <c r="I4" s="194" t="s">
        <v>37</v>
      </c>
      <c r="J4" s="194" t="s">
        <v>38</v>
      </c>
      <c r="K4" s="139" t="s">
        <v>46</v>
      </c>
      <c r="L4" s="139" t="s">
        <v>135</v>
      </c>
      <c r="M4" s="139" t="s">
        <v>154</v>
      </c>
      <c r="N4" s="138" t="s">
        <v>155</v>
      </c>
      <c r="O4" s="139" t="s">
        <v>98</v>
      </c>
    </row>
    <row r="5" spans="1:15" ht="15.75" thickBot="1" x14ac:dyDescent="0.3">
      <c r="A5" s="146"/>
      <c r="B5" s="145"/>
      <c r="C5" s="145"/>
      <c r="D5" s="147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8"/>
    </row>
  </sheetData>
  <mergeCells count="10">
    <mergeCell ref="C3:D3"/>
    <mergeCell ref="E3:F3"/>
    <mergeCell ref="C1:D1"/>
    <mergeCell ref="H1:N1"/>
    <mergeCell ref="A1:B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AD40"/>
  <sheetViews>
    <sheetView workbookViewId="0">
      <selection activeCell="T39" sqref="T39"/>
    </sheetView>
  </sheetViews>
  <sheetFormatPr defaultRowHeight="15" x14ac:dyDescent="0.25"/>
  <cols>
    <col min="2" max="2" width="15.42578125" customWidth="1"/>
    <col min="3" max="3" width="16.28515625" customWidth="1"/>
    <col min="4" max="5" width="9.42578125" customWidth="1"/>
    <col min="6" max="6" width="11.5703125" customWidth="1"/>
    <col min="7" max="13" width="2.7109375" customWidth="1"/>
    <col min="14" max="15" width="7.28515625" customWidth="1"/>
    <col min="16" max="16" width="5.7109375" customWidth="1"/>
    <col min="17" max="17" width="7.7109375" customWidth="1"/>
    <col min="18" max="18" width="7.85546875" customWidth="1"/>
    <col min="19" max="20" width="8.42578125" customWidth="1"/>
    <col min="21" max="21" width="18.42578125" customWidth="1"/>
    <col min="22" max="22" width="14.28515625" customWidth="1"/>
    <col min="23" max="23" width="15.28515625" customWidth="1"/>
    <col min="24" max="24" width="13.85546875" customWidth="1"/>
    <col min="25" max="25" width="6.42578125" customWidth="1"/>
    <col min="26" max="26" width="9.140625" customWidth="1"/>
    <col min="27" max="27" width="9.7109375" customWidth="1"/>
    <col min="28" max="28" width="12.7109375" customWidth="1"/>
    <col min="29" max="29" width="8.85546875" customWidth="1"/>
    <col min="30" max="30" width="8.85546875" hidden="1" customWidth="1"/>
    <col min="277" max="277" width="16.28515625" customWidth="1"/>
    <col min="278" max="279" width="14.42578125" customWidth="1"/>
    <col min="281" max="281" width="18.42578125" customWidth="1"/>
    <col min="282" max="282" width="14.28515625" customWidth="1"/>
    <col min="283" max="283" width="9.7109375" customWidth="1"/>
    <col min="284" max="284" width="12.7109375" customWidth="1"/>
    <col min="285" max="285" width="8.85546875" customWidth="1"/>
    <col min="286" max="286" width="0" hidden="1" customWidth="1"/>
    <col min="533" max="533" width="16.28515625" customWidth="1"/>
    <col min="534" max="535" width="14.42578125" customWidth="1"/>
    <col min="537" max="537" width="18.42578125" customWidth="1"/>
    <col min="538" max="538" width="14.28515625" customWidth="1"/>
    <col min="539" max="539" width="9.7109375" customWidth="1"/>
    <col min="540" max="540" width="12.7109375" customWidth="1"/>
    <col min="541" max="541" width="8.85546875" customWidth="1"/>
    <col min="542" max="542" width="0" hidden="1" customWidth="1"/>
    <col min="789" max="789" width="16.28515625" customWidth="1"/>
    <col min="790" max="791" width="14.42578125" customWidth="1"/>
    <col min="793" max="793" width="18.42578125" customWidth="1"/>
    <col min="794" max="794" width="14.28515625" customWidth="1"/>
    <col min="795" max="795" width="9.7109375" customWidth="1"/>
    <col min="796" max="796" width="12.7109375" customWidth="1"/>
    <col min="797" max="797" width="8.85546875" customWidth="1"/>
    <col min="798" max="798" width="0" hidden="1" customWidth="1"/>
    <col min="1045" max="1045" width="16.28515625" customWidth="1"/>
    <col min="1046" max="1047" width="14.42578125" customWidth="1"/>
    <col min="1049" max="1049" width="18.42578125" customWidth="1"/>
    <col min="1050" max="1050" width="14.28515625" customWidth="1"/>
    <col min="1051" max="1051" width="9.7109375" customWidth="1"/>
    <col min="1052" max="1052" width="12.7109375" customWidth="1"/>
    <col min="1053" max="1053" width="8.85546875" customWidth="1"/>
    <col min="1054" max="1054" width="0" hidden="1" customWidth="1"/>
    <col min="1301" max="1301" width="16.28515625" customWidth="1"/>
    <col min="1302" max="1303" width="14.42578125" customWidth="1"/>
    <col min="1305" max="1305" width="18.42578125" customWidth="1"/>
    <col min="1306" max="1306" width="14.28515625" customWidth="1"/>
    <col min="1307" max="1307" width="9.7109375" customWidth="1"/>
    <col min="1308" max="1308" width="12.7109375" customWidth="1"/>
    <col min="1309" max="1309" width="8.85546875" customWidth="1"/>
    <col min="1310" max="1310" width="0" hidden="1" customWidth="1"/>
    <col min="1557" max="1557" width="16.28515625" customWidth="1"/>
    <col min="1558" max="1559" width="14.42578125" customWidth="1"/>
    <col min="1561" max="1561" width="18.42578125" customWidth="1"/>
    <col min="1562" max="1562" width="14.28515625" customWidth="1"/>
    <col min="1563" max="1563" width="9.7109375" customWidth="1"/>
    <col min="1564" max="1564" width="12.7109375" customWidth="1"/>
    <col min="1565" max="1565" width="8.85546875" customWidth="1"/>
    <col min="1566" max="1566" width="0" hidden="1" customWidth="1"/>
    <col min="1813" max="1813" width="16.28515625" customWidth="1"/>
    <col min="1814" max="1815" width="14.42578125" customWidth="1"/>
    <col min="1817" max="1817" width="18.42578125" customWidth="1"/>
    <col min="1818" max="1818" width="14.28515625" customWidth="1"/>
    <col min="1819" max="1819" width="9.7109375" customWidth="1"/>
    <col min="1820" max="1820" width="12.7109375" customWidth="1"/>
    <col min="1821" max="1821" width="8.85546875" customWidth="1"/>
    <col min="1822" max="1822" width="0" hidden="1" customWidth="1"/>
    <col min="2069" max="2069" width="16.28515625" customWidth="1"/>
    <col min="2070" max="2071" width="14.42578125" customWidth="1"/>
    <col min="2073" max="2073" width="18.42578125" customWidth="1"/>
    <col min="2074" max="2074" width="14.28515625" customWidth="1"/>
    <col min="2075" max="2075" width="9.7109375" customWidth="1"/>
    <col min="2076" max="2076" width="12.7109375" customWidth="1"/>
    <col min="2077" max="2077" width="8.85546875" customWidth="1"/>
    <col min="2078" max="2078" width="0" hidden="1" customWidth="1"/>
    <col min="2325" max="2325" width="16.28515625" customWidth="1"/>
    <col min="2326" max="2327" width="14.42578125" customWidth="1"/>
    <col min="2329" max="2329" width="18.42578125" customWidth="1"/>
    <col min="2330" max="2330" width="14.28515625" customWidth="1"/>
    <col min="2331" max="2331" width="9.7109375" customWidth="1"/>
    <col min="2332" max="2332" width="12.7109375" customWidth="1"/>
    <col min="2333" max="2333" width="8.85546875" customWidth="1"/>
    <col min="2334" max="2334" width="0" hidden="1" customWidth="1"/>
    <col min="2581" max="2581" width="16.28515625" customWidth="1"/>
    <col min="2582" max="2583" width="14.42578125" customWidth="1"/>
    <col min="2585" max="2585" width="18.42578125" customWidth="1"/>
    <col min="2586" max="2586" width="14.28515625" customWidth="1"/>
    <col min="2587" max="2587" width="9.7109375" customWidth="1"/>
    <col min="2588" max="2588" width="12.7109375" customWidth="1"/>
    <col min="2589" max="2589" width="8.85546875" customWidth="1"/>
    <col min="2590" max="2590" width="0" hidden="1" customWidth="1"/>
    <col min="2837" max="2837" width="16.28515625" customWidth="1"/>
    <col min="2838" max="2839" width="14.42578125" customWidth="1"/>
    <col min="2841" max="2841" width="18.42578125" customWidth="1"/>
    <col min="2842" max="2842" width="14.28515625" customWidth="1"/>
    <col min="2843" max="2843" width="9.7109375" customWidth="1"/>
    <col min="2844" max="2844" width="12.7109375" customWidth="1"/>
    <col min="2845" max="2845" width="8.85546875" customWidth="1"/>
    <col min="2846" max="2846" width="0" hidden="1" customWidth="1"/>
    <col min="3093" max="3093" width="16.28515625" customWidth="1"/>
    <col min="3094" max="3095" width="14.42578125" customWidth="1"/>
    <col min="3097" max="3097" width="18.42578125" customWidth="1"/>
    <col min="3098" max="3098" width="14.28515625" customWidth="1"/>
    <col min="3099" max="3099" width="9.7109375" customWidth="1"/>
    <col min="3100" max="3100" width="12.7109375" customWidth="1"/>
    <col min="3101" max="3101" width="8.85546875" customWidth="1"/>
    <col min="3102" max="3102" width="0" hidden="1" customWidth="1"/>
    <col min="3349" max="3349" width="16.28515625" customWidth="1"/>
    <col min="3350" max="3351" width="14.42578125" customWidth="1"/>
    <col min="3353" max="3353" width="18.42578125" customWidth="1"/>
    <col min="3354" max="3354" width="14.28515625" customWidth="1"/>
    <col min="3355" max="3355" width="9.7109375" customWidth="1"/>
    <col min="3356" max="3356" width="12.7109375" customWidth="1"/>
    <col min="3357" max="3357" width="8.85546875" customWidth="1"/>
    <col min="3358" max="3358" width="0" hidden="1" customWidth="1"/>
    <col min="3605" max="3605" width="16.28515625" customWidth="1"/>
    <col min="3606" max="3607" width="14.42578125" customWidth="1"/>
    <col min="3609" max="3609" width="18.42578125" customWidth="1"/>
    <col min="3610" max="3610" width="14.28515625" customWidth="1"/>
    <col min="3611" max="3611" width="9.7109375" customWidth="1"/>
    <col min="3612" max="3612" width="12.7109375" customWidth="1"/>
    <col min="3613" max="3613" width="8.85546875" customWidth="1"/>
    <col min="3614" max="3614" width="0" hidden="1" customWidth="1"/>
    <col min="3861" max="3861" width="16.28515625" customWidth="1"/>
    <col min="3862" max="3863" width="14.42578125" customWidth="1"/>
    <col min="3865" max="3865" width="18.42578125" customWidth="1"/>
    <col min="3866" max="3866" width="14.28515625" customWidth="1"/>
    <col min="3867" max="3867" width="9.7109375" customWidth="1"/>
    <col min="3868" max="3868" width="12.7109375" customWidth="1"/>
    <col min="3869" max="3869" width="8.85546875" customWidth="1"/>
    <col min="3870" max="3870" width="0" hidden="1" customWidth="1"/>
    <col min="4117" max="4117" width="16.28515625" customWidth="1"/>
    <col min="4118" max="4119" width="14.42578125" customWidth="1"/>
    <col min="4121" max="4121" width="18.42578125" customWidth="1"/>
    <col min="4122" max="4122" width="14.28515625" customWidth="1"/>
    <col min="4123" max="4123" width="9.7109375" customWidth="1"/>
    <col min="4124" max="4124" width="12.7109375" customWidth="1"/>
    <col min="4125" max="4125" width="8.85546875" customWidth="1"/>
    <col min="4126" max="4126" width="0" hidden="1" customWidth="1"/>
    <col min="4373" max="4373" width="16.28515625" customWidth="1"/>
    <col min="4374" max="4375" width="14.42578125" customWidth="1"/>
    <col min="4377" max="4377" width="18.42578125" customWidth="1"/>
    <col min="4378" max="4378" width="14.28515625" customWidth="1"/>
    <col min="4379" max="4379" width="9.7109375" customWidth="1"/>
    <col min="4380" max="4380" width="12.7109375" customWidth="1"/>
    <col min="4381" max="4381" width="8.85546875" customWidth="1"/>
    <col min="4382" max="4382" width="0" hidden="1" customWidth="1"/>
    <col min="4629" max="4629" width="16.28515625" customWidth="1"/>
    <col min="4630" max="4631" width="14.42578125" customWidth="1"/>
    <col min="4633" max="4633" width="18.42578125" customWidth="1"/>
    <col min="4634" max="4634" width="14.28515625" customWidth="1"/>
    <col min="4635" max="4635" width="9.7109375" customWidth="1"/>
    <col min="4636" max="4636" width="12.7109375" customWidth="1"/>
    <col min="4637" max="4637" width="8.85546875" customWidth="1"/>
    <col min="4638" max="4638" width="0" hidden="1" customWidth="1"/>
    <col min="4885" max="4885" width="16.28515625" customWidth="1"/>
    <col min="4886" max="4887" width="14.42578125" customWidth="1"/>
    <col min="4889" max="4889" width="18.42578125" customWidth="1"/>
    <col min="4890" max="4890" width="14.28515625" customWidth="1"/>
    <col min="4891" max="4891" width="9.7109375" customWidth="1"/>
    <col min="4892" max="4892" width="12.7109375" customWidth="1"/>
    <col min="4893" max="4893" width="8.85546875" customWidth="1"/>
    <col min="4894" max="4894" width="0" hidden="1" customWidth="1"/>
    <col min="5141" max="5141" width="16.28515625" customWidth="1"/>
    <col min="5142" max="5143" width="14.42578125" customWidth="1"/>
    <col min="5145" max="5145" width="18.42578125" customWidth="1"/>
    <col min="5146" max="5146" width="14.28515625" customWidth="1"/>
    <col min="5147" max="5147" width="9.7109375" customWidth="1"/>
    <col min="5148" max="5148" width="12.7109375" customWidth="1"/>
    <col min="5149" max="5149" width="8.85546875" customWidth="1"/>
    <col min="5150" max="5150" width="0" hidden="1" customWidth="1"/>
    <col min="5397" max="5397" width="16.28515625" customWidth="1"/>
    <col min="5398" max="5399" width="14.42578125" customWidth="1"/>
    <col min="5401" max="5401" width="18.42578125" customWidth="1"/>
    <col min="5402" max="5402" width="14.28515625" customWidth="1"/>
    <col min="5403" max="5403" width="9.7109375" customWidth="1"/>
    <col min="5404" max="5404" width="12.7109375" customWidth="1"/>
    <col min="5405" max="5405" width="8.85546875" customWidth="1"/>
    <col min="5406" max="5406" width="0" hidden="1" customWidth="1"/>
    <col min="5653" max="5653" width="16.28515625" customWidth="1"/>
    <col min="5654" max="5655" width="14.42578125" customWidth="1"/>
    <col min="5657" max="5657" width="18.42578125" customWidth="1"/>
    <col min="5658" max="5658" width="14.28515625" customWidth="1"/>
    <col min="5659" max="5659" width="9.7109375" customWidth="1"/>
    <col min="5660" max="5660" width="12.7109375" customWidth="1"/>
    <col min="5661" max="5661" width="8.85546875" customWidth="1"/>
    <col min="5662" max="5662" width="0" hidden="1" customWidth="1"/>
    <col min="5909" max="5909" width="16.28515625" customWidth="1"/>
    <col min="5910" max="5911" width="14.42578125" customWidth="1"/>
    <col min="5913" max="5913" width="18.42578125" customWidth="1"/>
    <col min="5914" max="5914" width="14.28515625" customWidth="1"/>
    <col min="5915" max="5915" width="9.7109375" customWidth="1"/>
    <col min="5916" max="5916" width="12.7109375" customWidth="1"/>
    <col min="5917" max="5917" width="8.85546875" customWidth="1"/>
    <col min="5918" max="5918" width="0" hidden="1" customWidth="1"/>
    <col min="6165" max="6165" width="16.28515625" customWidth="1"/>
    <col min="6166" max="6167" width="14.42578125" customWidth="1"/>
    <col min="6169" max="6169" width="18.42578125" customWidth="1"/>
    <col min="6170" max="6170" width="14.28515625" customWidth="1"/>
    <col min="6171" max="6171" width="9.7109375" customWidth="1"/>
    <col min="6172" max="6172" width="12.7109375" customWidth="1"/>
    <col min="6173" max="6173" width="8.85546875" customWidth="1"/>
    <col min="6174" max="6174" width="0" hidden="1" customWidth="1"/>
    <col min="6421" max="6421" width="16.28515625" customWidth="1"/>
    <col min="6422" max="6423" width="14.42578125" customWidth="1"/>
    <col min="6425" max="6425" width="18.42578125" customWidth="1"/>
    <col min="6426" max="6426" width="14.28515625" customWidth="1"/>
    <col min="6427" max="6427" width="9.7109375" customWidth="1"/>
    <col min="6428" max="6428" width="12.7109375" customWidth="1"/>
    <col min="6429" max="6429" width="8.85546875" customWidth="1"/>
    <col min="6430" max="6430" width="0" hidden="1" customWidth="1"/>
    <col min="6677" max="6677" width="16.28515625" customWidth="1"/>
    <col min="6678" max="6679" width="14.42578125" customWidth="1"/>
    <col min="6681" max="6681" width="18.42578125" customWidth="1"/>
    <col min="6682" max="6682" width="14.28515625" customWidth="1"/>
    <col min="6683" max="6683" width="9.7109375" customWidth="1"/>
    <col min="6684" max="6684" width="12.7109375" customWidth="1"/>
    <col min="6685" max="6685" width="8.85546875" customWidth="1"/>
    <col min="6686" max="6686" width="0" hidden="1" customWidth="1"/>
    <col min="6933" max="6933" width="16.28515625" customWidth="1"/>
    <col min="6934" max="6935" width="14.42578125" customWidth="1"/>
    <col min="6937" max="6937" width="18.42578125" customWidth="1"/>
    <col min="6938" max="6938" width="14.28515625" customWidth="1"/>
    <col min="6939" max="6939" width="9.7109375" customWidth="1"/>
    <col min="6940" max="6940" width="12.7109375" customWidth="1"/>
    <col min="6941" max="6941" width="8.85546875" customWidth="1"/>
    <col min="6942" max="6942" width="0" hidden="1" customWidth="1"/>
    <col min="7189" max="7189" width="16.28515625" customWidth="1"/>
    <col min="7190" max="7191" width="14.42578125" customWidth="1"/>
    <col min="7193" max="7193" width="18.42578125" customWidth="1"/>
    <col min="7194" max="7194" width="14.28515625" customWidth="1"/>
    <col min="7195" max="7195" width="9.7109375" customWidth="1"/>
    <col min="7196" max="7196" width="12.7109375" customWidth="1"/>
    <col min="7197" max="7197" width="8.85546875" customWidth="1"/>
    <col min="7198" max="7198" width="0" hidden="1" customWidth="1"/>
    <col min="7445" max="7445" width="16.28515625" customWidth="1"/>
    <col min="7446" max="7447" width="14.42578125" customWidth="1"/>
    <col min="7449" max="7449" width="18.42578125" customWidth="1"/>
    <col min="7450" max="7450" width="14.28515625" customWidth="1"/>
    <col min="7451" max="7451" width="9.7109375" customWidth="1"/>
    <col min="7452" max="7452" width="12.7109375" customWidth="1"/>
    <col min="7453" max="7453" width="8.85546875" customWidth="1"/>
    <col min="7454" max="7454" width="0" hidden="1" customWidth="1"/>
    <col min="7701" max="7701" width="16.28515625" customWidth="1"/>
    <col min="7702" max="7703" width="14.42578125" customWidth="1"/>
    <col min="7705" max="7705" width="18.42578125" customWidth="1"/>
    <col min="7706" max="7706" width="14.28515625" customWidth="1"/>
    <col min="7707" max="7707" width="9.7109375" customWidth="1"/>
    <col min="7708" max="7708" width="12.7109375" customWidth="1"/>
    <col min="7709" max="7709" width="8.85546875" customWidth="1"/>
    <col min="7710" max="7710" width="0" hidden="1" customWidth="1"/>
    <col min="7957" max="7957" width="16.28515625" customWidth="1"/>
    <col min="7958" max="7959" width="14.42578125" customWidth="1"/>
    <col min="7961" max="7961" width="18.42578125" customWidth="1"/>
    <col min="7962" max="7962" width="14.28515625" customWidth="1"/>
    <col min="7963" max="7963" width="9.7109375" customWidth="1"/>
    <col min="7964" max="7964" width="12.7109375" customWidth="1"/>
    <col min="7965" max="7965" width="8.85546875" customWidth="1"/>
    <col min="7966" max="7966" width="0" hidden="1" customWidth="1"/>
    <col min="8213" max="8213" width="16.28515625" customWidth="1"/>
    <col min="8214" max="8215" width="14.42578125" customWidth="1"/>
    <col min="8217" max="8217" width="18.42578125" customWidth="1"/>
    <col min="8218" max="8218" width="14.28515625" customWidth="1"/>
    <col min="8219" max="8219" width="9.7109375" customWidth="1"/>
    <col min="8220" max="8220" width="12.7109375" customWidth="1"/>
    <col min="8221" max="8221" width="8.85546875" customWidth="1"/>
    <col min="8222" max="8222" width="0" hidden="1" customWidth="1"/>
    <col min="8469" max="8469" width="16.28515625" customWidth="1"/>
    <col min="8470" max="8471" width="14.42578125" customWidth="1"/>
    <col min="8473" max="8473" width="18.42578125" customWidth="1"/>
    <col min="8474" max="8474" width="14.28515625" customWidth="1"/>
    <col min="8475" max="8475" width="9.7109375" customWidth="1"/>
    <col min="8476" max="8476" width="12.7109375" customWidth="1"/>
    <col min="8477" max="8477" width="8.85546875" customWidth="1"/>
    <col min="8478" max="8478" width="0" hidden="1" customWidth="1"/>
    <col min="8725" max="8725" width="16.28515625" customWidth="1"/>
    <col min="8726" max="8727" width="14.42578125" customWidth="1"/>
    <col min="8729" max="8729" width="18.42578125" customWidth="1"/>
    <col min="8730" max="8730" width="14.28515625" customWidth="1"/>
    <col min="8731" max="8731" width="9.7109375" customWidth="1"/>
    <col min="8732" max="8732" width="12.7109375" customWidth="1"/>
    <col min="8733" max="8733" width="8.85546875" customWidth="1"/>
    <col min="8734" max="8734" width="0" hidden="1" customWidth="1"/>
    <col min="8981" max="8981" width="16.28515625" customWidth="1"/>
    <col min="8982" max="8983" width="14.42578125" customWidth="1"/>
    <col min="8985" max="8985" width="18.42578125" customWidth="1"/>
    <col min="8986" max="8986" width="14.28515625" customWidth="1"/>
    <col min="8987" max="8987" width="9.7109375" customWidth="1"/>
    <col min="8988" max="8988" width="12.7109375" customWidth="1"/>
    <col min="8989" max="8989" width="8.85546875" customWidth="1"/>
    <col min="8990" max="8990" width="0" hidden="1" customWidth="1"/>
    <col min="9237" max="9237" width="16.28515625" customWidth="1"/>
    <col min="9238" max="9239" width="14.42578125" customWidth="1"/>
    <col min="9241" max="9241" width="18.42578125" customWidth="1"/>
    <col min="9242" max="9242" width="14.28515625" customWidth="1"/>
    <col min="9243" max="9243" width="9.7109375" customWidth="1"/>
    <col min="9244" max="9244" width="12.7109375" customWidth="1"/>
    <col min="9245" max="9245" width="8.85546875" customWidth="1"/>
    <col min="9246" max="9246" width="0" hidden="1" customWidth="1"/>
    <col min="9493" max="9493" width="16.28515625" customWidth="1"/>
    <col min="9494" max="9495" width="14.42578125" customWidth="1"/>
    <col min="9497" max="9497" width="18.42578125" customWidth="1"/>
    <col min="9498" max="9498" width="14.28515625" customWidth="1"/>
    <col min="9499" max="9499" width="9.7109375" customWidth="1"/>
    <col min="9500" max="9500" width="12.7109375" customWidth="1"/>
    <col min="9501" max="9501" width="8.85546875" customWidth="1"/>
    <col min="9502" max="9502" width="0" hidden="1" customWidth="1"/>
    <col min="9749" max="9749" width="16.28515625" customWidth="1"/>
    <col min="9750" max="9751" width="14.42578125" customWidth="1"/>
    <col min="9753" max="9753" width="18.42578125" customWidth="1"/>
    <col min="9754" max="9754" width="14.28515625" customWidth="1"/>
    <col min="9755" max="9755" width="9.7109375" customWidth="1"/>
    <col min="9756" max="9756" width="12.7109375" customWidth="1"/>
    <col min="9757" max="9757" width="8.85546875" customWidth="1"/>
    <col min="9758" max="9758" width="0" hidden="1" customWidth="1"/>
    <col min="10005" max="10005" width="16.28515625" customWidth="1"/>
    <col min="10006" max="10007" width="14.42578125" customWidth="1"/>
    <col min="10009" max="10009" width="18.42578125" customWidth="1"/>
    <col min="10010" max="10010" width="14.28515625" customWidth="1"/>
    <col min="10011" max="10011" width="9.7109375" customWidth="1"/>
    <col min="10012" max="10012" width="12.7109375" customWidth="1"/>
    <col min="10013" max="10013" width="8.85546875" customWidth="1"/>
    <col min="10014" max="10014" width="0" hidden="1" customWidth="1"/>
    <col min="10261" max="10261" width="16.28515625" customWidth="1"/>
    <col min="10262" max="10263" width="14.42578125" customWidth="1"/>
    <col min="10265" max="10265" width="18.42578125" customWidth="1"/>
    <col min="10266" max="10266" width="14.28515625" customWidth="1"/>
    <col min="10267" max="10267" width="9.7109375" customWidth="1"/>
    <col min="10268" max="10268" width="12.7109375" customWidth="1"/>
    <col min="10269" max="10269" width="8.85546875" customWidth="1"/>
    <col min="10270" max="10270" width="0" hidden="1" customWidth="1"/>
    <col min="10517" max="10517" width="16.28515625" customWidth="1"/>
    <col min="10518" max="10519" width="14.42578125" customWidth="1"/>
    <col min="10521" max="10521" width="18.42578125" customWidth="1"/>
    <col min="10522" max="10522" width="14.28515625" customWidth="1"/>
    <col min="10523" max="10523" width="9.7109375" customWidth="1"/>
    <col min="10524" max="10524" width="12.7109375" customWidth="1"/>
    <col min="10525" max="10525" width="8.85546875" customWidth="1"/>
    <col min="10526" max="10526" width="0" hidden="1" customWidth="1"/>
    <col min="10773" max="10773" width="16.28515625" customWidth="1"/>
    <col min="10774" max="10775" width="14.42578125" customWidth="1"/>
    <col min="10777" max="10777" width="18.42578125" customWidth="1"/>
    <col min="10778" max="10778" width="14.28515625" customWidth="1"/>
    <col min="10779" max="10779" width="9.7109375" customWidth="1"/>
    <col min="10780" max="10780" width="12.7109375" customWidth="1"/>
    <col min="10781" max="10781" width="8.85546875" customWidth="1"/>
    <col min="10782" max="10782" width="0" hidden="1" customWidth="1"/>
    <col min="11029" max="11029" width="16.28515625" customWidth="1"/>
    <col min="11030" max="11031" width="14.42578125" customWidth="1"/>
    <col min="11033" max="11033" width="18.42578125" customWidth="1"/>
    <col min="11034" max="11034" width="14.28515625" customWidth="1"/>
    <col min="11035" max="11035" width="9.7109375" customWidth="1"/>
    <col min="11036" max="11036" width="12.7109375" customWidth="1"/>
    <col min="11037" max="11037" width="8.85546875" customWidth="1"/>
    <col min="11038" max="11038" width="0" hidden="1" customWidth="1"/>
    <col min="11285" max="11285" width="16.28515625" customWidth="1"/>
    <col min="11286" max="11287" width="14.42578125" customWidth="1"/>
    <col min="11289" max="11289" width="18.42578125" customWidth="1"/>
    <col min="11290" max="11290" width="14.28515625" customWidth="1"/>
    <col min="11291" max="11291" width="9.7109375" customWidth="1"/>
    <col min="11292" max="11292" width="12.7109375" customWidth="1"/>
    <col min="11293" max="11293" width="8.85546875" customWidth="1"/>
    <col min="11294" max="11294" width="0" hidden="1" customWidth="1"/>
    <col min="11541" max="11541" width="16.28515625" customWidth="1"/>
    <col min="11542" max="11543" width="14.42578125" customWidth="1"/>
    <col min="11545" max="11545" width="18.42578125" customWidth="1"/>
    <col min="11546" max="11546" width="14.28515625" customWidth="1"/>
    <col min="11547" max="11547" width="9.7109375" customWidth="1"/>
    <col min="11548" max="11548" width="12.7109375" customWidth="1"/>
    <col min="11549" max="11549" width="8.85546875" customWidth="1"/>
    <col min="11550" max="11550" width="0" hidden="1" customWidth="1"/>
    <col min="11797" max="11797" width="16.28515625" customWidth="1"/>
    <col min="11798" max="11799" width="14.42578125" customWidth="1"/>
    <col min="11801" max="11801" width="18.42578125" customWidth="1"/>
    <col min="11802" max="11802" width="14.28515625" customWidth="1"/>
    <col min="11803" max="11803" width="9.7109375" customWidth="1"/>
    <col min="11804" max="11804" width="12.7109375" customWidth="1"/>
    <col min="11805" max="11805" width="8.85546875" customWidth="1"/>
    <col min="11806" max="11806" width="0" hidden="1" customWidth="1"/>
    <col min="12053" max="12053" width="16.28515625" customWidth="1"/>
    <col min="12054" max="12055" width="14.42578125" customWidth="1"/>
    <col min="12057" max="12057" width="18.42578125" customWidth="1"/>
    <col min="12058" max="12058" width="14.28515625" customWidth="1"/>
    <col min="12059" max="12059" width="9.7109375" customWidth="1"/>
    <col min="12060" max="12060" width="12.7109375" customWidth="1"/>
    <col min="12061" max="12061" width="8.85546875" customWidth="1"/>
    <col min="12062" max="12062" width="0" hidden="1" customWidth="1"/>
    <col min="12309" max="12309" width="16.28515625" customWidth="1"/>
    <col min="12310" max="12311" width="14.42578125" customWidth="1"/>
    <col min="12313" max="12313" width="18.42578125" customWidth="1"/>
    <col min="12314" max="12314" width="14.28515625" customWidth="1"/>
    <col min="12315" max="12315" width="9.7109375" customWidth="1"/>
    <col min="12316" max="12316" width="12.7109375" customWidth="1"/>
    <col min="12317" max="12317" width="8.85546875" customWidth="1"/>
    <col min="12318" max="12318" width="0" hidden="1" customWidth="1"/>
    <col min="12565" max="12565" width="16.28515625" customWidth="1"/>
    <col min="12566" max="12567" width="14.42578125" customWidth="1"/>
    <col min="12569" max="12569" width="18.42578125" customWidth="1"/>
    <col min="12570" max="12570" width="14.28515625" customWidth="1"/>
    <col min="12571" max="12571" width="9.7109375" customWidth="1"/>
    <col min="12572" max="12572" width="12.7109375" customWidth="1"/>
    <col min="12573" max="12573" width="8.85546875" customWidth="1"/>
    <col min="12574" max="12574" width="0" hidden="1" customWidth="1"/>
    <col min="12821" max="12821" width="16.28515625" customWidth="1"/>
    <col min="12822" max="12823" width="14.42578125" customWidth="1"/>
    <col min="12825" max="12825" width="18.42578125" customWidth="1"/>
    <col min="12826" max="12826" width="14.28515625" customWidth="1"/>
    <col min="12827" max="12827" width="9.7109375" customWidth="1"/>
    <col min="12828" max="12828" width="12.7109375" customWidth="1"/>
    <col min="12829" max="12829" width="8.85546875" customWidth="1"/>
    <col min="12830" max="12830" width="0" hidden="1" customWidth="1"/>
    <col min="13077" max="13077" width="16.28515625" customWidth="1"/>
    <col min="13078" max="13079" width="14.42578125" customWidth="1"/>
    <col min="13081" max="13081" width="18.42578125" customWidth="1"/>
    <col min="13082" max="13082" width="14.28515625" customWidth="1"/>
    <col min="13083" max="13083" width="9.7109375" customWidth="1"/>
    <col min="13084" max="13084" width="12.7109375" customWidth="1"/>
    <col min="13085" max="13085" width="8.85546875" customWidth="1"/>
    <col min="13086" max="13086" width="0" hidden="1" customWidth="1"/>
    <col min="13333" max="13333" width="16.28515625" customWidth="1"/>
    <col min="13334" max="13335" width="14.42578125" customWidth="1"/>
    <col min="13337" max="13337" width="18.42578125" customWidth="1"/>
    <col min="13338" max="13338" width="14.28515625" customWidth="1"/>
    <col min="13339" max="13339" width="9.7109375" customWidth="1"/>
    <col min="13340" max="13340" width="12.7109375" customWidth="1"/>
    <col min="13341" max="13341" width="8.85546875" customWidth="1"/>
    <col min="13342" max="13342" width="0" hidden="1" customWidth="1"/>
    <col min="13589" max="13589" width="16.28515625" customWidth="1"/>
    <col min="13590" max="13591" width="14.42578125" customWidth="1"/>
    <col min="13593" max="13593" width="18.42578125" customWidth="1"/>
    <col min="13594" max="13594" width="14.28515625" customWidth="1"/>
    <col min="13595" max="13595" width="9.7109375" customWidth="1"/>
    <col min="13596" max="13596" width="12.7109375" customWidth="1"/>
    <col min="13597" max="13597" width="8.85546875" customWidth="1"/>
    <col min="13598" max="13598" width="0" hidden="1" customWidth="1"/>
    <col min="13845" max="13845" width="16.28515625" customWidth="1"/>
    <col min="13846" max="13847" width="14.42578125" customWidth="1"/>
    <col min="13849" max="13849" width="18.42578125" customWidth="1"/>
    <col min="13850" max="13850" width="14.28515625" customWidth="1"/>
    <col min="13851" max="13851" width="9.7109375" customWidth="1"/>
    <col min="13852" max="13852" width="12.7109375" customWidth="1"/>
    <col min="13853" max="13853" width="8.85546875" customWidth="1"/>
    <col min="13854" max="13854" width="0" hidden="1" customWidth="1"/>
    <col min="14101" max="14101" width="16.28515625" customWidth="1"/>
    <col min="14102" max="14103" width="14.42578125" customWidth="1"/>
    <col min="14105" max="14105" width="18.42578125" customWidth="1"/>
    <col min="14106" max="14106" width="14.28515625" customWidth="1"/>
    <col min="14107" max="14107" width="9.7109375" customWidth="1"/>
    <col min="14108" max="14108" width="12.7109375" customWidth="1"/>
    <col min="14109" max="14109" width="8.85546875" customWidth="1"/>
    <col min="14110" max="14110" width="0" hidden="1" customWidth="1"/>
    <col min="14357" max="14357" width="16.28515625" customWidth="1"/>
    <col min="14358" max="14359" width="14.42578125" customWidth="1"/>
    <col min="14361" max="14361" width="18.42578125" customWidth="1"/>
    <col min="14362" max="14362" width="14.28515625" customWidth="1"/>
    <col min="14363" max="14363" width="9.7109375" customWidth="1"/>
    <col min="14364" max="14364" width="12.7109375" customWidth="1"/>
    <col min="14365" max="14365" width="8.85546875" customWidth="1"/>
    <col min="14366" max="14366" width="0" hidden="1" customWidth="1"/>
    <col min="14613" max="14613" width="16.28515625" customWidth="1"/>
    <col min="14614" max="14615" width="14.42578125" customWidth="1"/>
    <col min="14617" max="14617" width="18.42578125" customWidth="1"/>
    <col min="14618" max="14618" width="14.28515625" customWidth="1"/>
    <col min="14619" max="14619" width="9.7109375" customWidth="1"/>
    <col min="14620" max="14620" width="12.7109375" customWidth="1"/>
    <col min="14621" max="14621" width="8.85546875" customWidth="1"/>
    <col min="14622" max="14622" width="0" hidden="1" customWidth="1"/>
    <col min="14869" max="14869" width="16.28515625" customWidth="1"/>
    <col min="14870" max="14871" width="14.42578125" customWidth="1"/>
    <col min="14873" max="14873" width="18.42578125" customWidth="1"/>
    <col min="14874" max="14874" width="14.28515625" customWidth="1"/>
    <col min="14875" max="14875" width="9.7109375" customWidth="1"/>
    <col min="14876" max="14876" width="12.7109375" customWidth="1"/>
    <col min="14877" max="14877" width="8.85546875" customWidth="1"/>
    <col min="14878" max="14878" width="0" hidden="1" customWidth="1"/>
    <col min="15125" max="15125" width="16.28515625" customWidth="1"/>
    <col min="15126" max="15127" width="14.42578125" customWidth="1"/>
    <col min="15129" max="15129" width="18.42578125" customWidth="1"/>
    <col min="15130" max="15130" width="14.28515625" customWidth="1"/>
    <col min="15131" max="15131" width="9.7109375" customWidth="1"/>
    <col min="15132" max="15132" width="12.7109375" customWidth="1"/>
    <col min="15133" max="15133" width="8.85546875" customWidth="1"/>
    <col min="15134" max="15134" width="0" hidden="1" customWidth="1"/>
    <col min="15381" max="15381" width="16.28515625" customWidth="1"/>
    <col min="15382" max="15383" width="14.42578125" customWidth="1"/>
    <col min="15385" max="15385" width="18.42578125" customWidth="1"/>
    <col min="15386" max="15386" width="14.28515625" customWidth="1"/>
    <col min="15387" max="15387" width="9.7109375" customWidth="1"/>
    <col min="15388" max="15388" width="12.7109375" customWidth="1"/>
    <col min="15389" max="15389" width="8.85546875" customWidth="1"/>
    <col min="15390" max="15390" width="0" hidden="1" customWidth="1"/>
    <col min="15637" max="15637" width="16.28515625" customWidth="1"/>
    <col min="15638" max="15639" width="14.42578125" customWidth="1"/>
    <col min="15641" max="15641" width="18.42578125" customWidth="1"/>
    <col min="15642" max="15642" width="14.28515625" customWidth="1"/>
    <col min="15643" max="15643" width="9.7109375" customWidth="1"/>
    <col min="15644" max="15644" width="12.7109375" customWidth="1"/>
    <col min="15645" max="15645" width="8.85546875" customWidth="1"/>
    <col min="15646" max="15646" width="0" hidden="1" customWidth="1"/>
    <col min="15893" max="15893" width="16.28515625" customWidth="1"/>
    <col min="15894" max="15895" width="14.42578125" customWidth="1"/>
    <col min="15897" max="15897" width="18.42578125" customWidth="1"/>
    <col min="15898" max="15898" width="14.28515625" customWidth="1"/>
    <col min="15899" max="15899" width="9.7109375" customWidth="1"/>
    <col min="15900" max="15900" width="12.7109375" customWidth="1"/>
    <col min="15901" max="15901" width="8.85546875" customWidth="1"/>
    <col min="15902" max="15902" width="0" hidden="1" customWidth="1"/>
    <col min="16149" max="16149" width="16.28515625" customWidth="1"/>
    <col min="16150" max="16151" width="14.42578125" customWidth="1"/>
    <col min="16153" max="16153" width="18.42578125" customWidth="1"/>
    <col min="16154" max="16154" width="14.28515625" customWidth="1"/>
    <col min="16155" max="16155" width="9.7109375" customWidth="1"/>
    <col min="16156" max="16156" width="12.7109375" customWidth="1"/>
    <col min="16157" max="16157" width="8.85546875" customWidth="1"/>
    <col min="16158" max="16158" width="0" hidden="1" customWidth="1"/>
  </cols>
  <sheetData>
    <row r="1" spans="1:30" x14ac:dyDescent="0.25">
      <c r="A1" s="164"/>
      <c r="B1" s="165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 t="s">
        <v>29</v>
      </c>
      <c r="V1" s="166"/>
      <c r="W1" s="166"/>
      <c r="X1" s="166"/>
      <c r="Y1" s="166"/>
      <c r="Z1" s="166"/>
      <c r="AA1" s="166"/>
      <c r="AB1" s="164"/>
      <c r="AC1" s="178"/>
    </row>
    <row r="2" spans="1:30" x14ac:dyDescent="0.25">
      <c r="A2" s="164"/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166"/>
      <c r="X2" s="166"/>
      <c r="Y2" s="166"/>
      <c r="Z2" s="166"/>
      <c r="AA2" s="166"/>
      <c r="AB2" s="164"/>
      <c r="AC2" s="178"/>
    </row>
    <row r="3" spans="1:30" ht="15.75" thickBot="1" x14ac:dyDescent="0.3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7"/>
      <c r="W3" s="167"/>
      <c r="X3" s="167"/>
      <c r="Y3" s="167"/>
      <c r="Z3" s="167"/>
      <c r="AA3" s="167"/>
      <c r="AB3" s="167"/>
      <c r="AC3" s="178"/>
    </row>
    <row r="4" spans="1:30" s="75" customFormat="1" ht="17.25" customHeight="1" x14ac:dyDescent="0.2">
      <c r="A4" s="222" t="s">
        <v>83</v>
      </c>
      <c r="B4" s="220" t="s">
        <v>31</v>
      </c>
      <c r="C4" s="232" t="s">
        <v>56</v>
      </c>
      <c r="D4" s="226" t="s">
        <v>84</v>
      </c>
      <c r="E4" s="226" t="s">
        <v>85</v>
      </c>
      <c r="F4" s="234" t="s">
        <v>32</v>
      </c>
      <c r="G4" s="228" t="s">
        <v>67</v>
      </c>
      <c r="H4" s="226"/>
      <c r="I4" s="226"/>
      <c r="J4" s="226"/>
      <c r="K4" s="226"/>
      <c r="L4" s="226"/>
      <c r="M4" s="229"/>
      <c r="N4" s="230" t="s">
        <v>86</v>
      </c>
      <c r="O4" s="231"/>
      <c r="P4" s="230" t="s">
        <v>87</v>
      </c>
      <c r="Q4" s="220"/>
      <c r="R4" s="231"/>
      <c r="S4" s="224" t="s">
        <v>34</v>
      </c>
      <c r="T4" s="238" t="s">
        <v>70</v>
      </c>
      <c r="U4" s="226" t="s">
        <v>35</v>
      </c>
      <c r="V4" s="238" t="s">
        <v>82</v>
      </c>
      <c r="W4" s="226" t="s">
        <v>32</v>
      </c>
      <c r="X4" s="226" t="s">
        <v>29</v>
      </c>
      <c r="Y4" s="226" t="s">
        <v>39</v>
      </c>
      <c r="Z4" s="226" t="s">
        <v>40</v>
      </c>
      <c r="AA4" s="226" t="s">
        <v>37</v>
      </c>
      <c r="AB4" s="236" t="s">
        <v>38</v>
      </c>
      <c r="AC4" s="177"/>
      <c r="AD4" s="74"/>
    </row>
    <row r="5" spans="1:30" ht="60.75" customHeight="1" thickBot="1" x14ac:dyDescent="0.3">
      <c r="A5" s="223"/>
      <c r="B5" s="221"/>
      <c r="C5" s="233"/>
      <c r="D5" s="227"/>
      <c r="E5" s="227"/>
      <c r="F5" s="235"/>
      <c r="G5" s="169" t="s">
        <v>58</v>
      </c>
      <c r="H5" s="170" t="s">
        <v>57</v>
      </c>
      <c r="I5" s="170" t="s">
        <v>59</v>
      </c>
      <c r="J5" s="170" t="s">
        <v>60</v>
      </c>
      <c r="K5" s="171" t="s">
        <v>61</v>
      </c>
      <c r="L5" s="171" t="s">
        <v>62</v>
      </c>
      <c r="M5" s="172" t="s">
        <v>63</v>
      </c>
      <c r="N5" s="173" t="s">
        <v>64</v>
      </c>
      <c r="O5" s="172" t="s">
        <v>65</v>
      </c>
      <c r="P5" s="174" t="s">
        <v>66</v>
      </c>
      <c r="Q5" s="175" t="s">
        <v>68</v>
      </c>
      <c r="R5" s="176" t="s">
        <v>69</v>
      </c>
      <c r="S5" s="225"/>
      <c r="T5" s="239"/>
      <c r="U5" s="227"/>
      <c r="V5" s="239"/>
      <c r="W5" s="227"/>
      <c r="X5" s="227"/>
      <c r="Y5" s="227"/>
      <c r="Z5" s="227"/>
      <c r="AA5" s="227"/>
      <c r="AB5" s="237"/>
      <c r="AC5" s="177"/>
      <c r="AD5" s="63"/>
    </row>
    <row r="6" spans="1:3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</row>
    <row r="7" spans="1:30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1:30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</row>
    <row r="10" spans="1:30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</row>
    <row r="16" spans="1:30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0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</row>
    <row r="18" spans="1:30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</row>
    <row r="19" spans="1:30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</row>
    <row r="20" spans="1:30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</row>
    <row r="21" spans="1:30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/>
    </row>
    <row r="22" spans="1:30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/>
    </row>
    <row r="23" spans="1:30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</row>
    <row r="24" spans="1:30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/>
    </row>
    <row r="25" spans="1:30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</row>
    <row r="26" spans="1:30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</row>
    <row r="27" spans="1:30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</row>
    <row r="28" spans="1:30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6"/>
    </row>
    <row r="29" spans="1:30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</row>
    <row r="30" spans="1:30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</row>
    <row r="31" spans="1:30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</row>
    <row r="32" spans="1:30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</row>
    <row r="33" spans="1:30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</row>
    <row r="34" spans="1:30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</row>
    <row r="35" spans="1:30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</row>
    <row r="36" spans="1:30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1:30" ht="15.75" thickBot="1" x14ac:dyDescent="0.3">
      <c r="A37" s="65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9" spans="1:30" x14ac:dyDescent="0.25">
      <c r="T39" t="str">
        <f>IFERROR(AVERAGE(T6:T37),"")</f>
        <v/>
      </c>
    </row>
    <row r="40" spans="1:30" x14ac:dyDescent="0.25">
      <c r="T40" t="s">
        <v>71</v>
      </c>
    </row>
  </sheetData>
  <mergeCells count="19">
    <mergeCell ref="AB4:AB5"/>
    <mergeCell ref="T4:T5"/>
    <mergeCell ref="V4:V5"/>
    <mergeCell ref="W4:W5"/>
    <mergeCell ref="X4:X5"/>
    <mergeCell ref="Y4:Y5"/>
    <mergeCell ref="Z4:Z5"/>
    <mergeCell ref="AA4:AA5"/>
    <mergeCell ref="B4:B5"/>
    <mergeCell ref="A4:A5"/>
    <mergeCell ref="S4:S5"/>
    <mergeCell ref="U4:U5"/>
    <mergeCell ref="G4:M4"/>
    <mergeCell ref="N4:O4"/>
    <mergeCell ref="P4:R4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Y58"/>
  <sheetViews>
    <sheetView workbookViewId="0">
      <selection activeCell="X5" sqref="X5"/>
    </sheetView>
  </sheetViews>
  <sheetFormatPr defaultRowHeight="15" x14ac:dyDescent="0.25"/>
  <cols>
    <col min="1" max="1" width="5.140625" customWidth="1"/>
    <col min="2" max="2" width="24.85546875" customWidth="1"/>
    <col min="3" max="3" width="2.7109375" style="73" customWidth="1"/>
    <col min="4" max="5" width="4.85546875" customWidth="1"/>
    <col min="6" max="6" width="18.140625" customWidth="1"/>
    <col min="7" max="7" width="2.7109375" style="73" customWidth="1"/>
    <col min="8" max="8" width="4.85546875" customWidth="1"/>
    <col min="9" max="9" width="18.140625" customWidth="1"/>
    <col min="10" max="10" width="2.7109375" style="73" customWidth="1"/>
    <col min="11" max="11" width="5.7109375" customWidth="1"/>
    <col min="12" max="12" width="21.85546875" customWidth="1"/>
    <col min="13" max="13" width="2.7109375" style="73" customWidth="1"/>
    <col min="14" max="14" width="5.7109375" customWidth="1"/>
    <col min="15" max="15" width="27.28515625" customWidth="1"/>
    <col min="16" max="16" width="2.7109375" style="73" customWidth="1"/>
    <col min="17" max="17" width="5.7109375" customWidth="1"/>
    <col min="18" max="18" width="21.85546875" customWidth="1"/>
    <col min="19" max="19" width="2.7109375" style="73" customWidth="1"/>
    <col min="20" max="20" width="5.7109375" customWidth="1"/>
    <col min="21" max="21" width="21.85546875" customWidth="1"/>
    <col min="22" max="22" width="2.7109375" style="73" customWidth="1"/>
    <col min="23" max="23" width="6.5703125" customWidth="1"/>
    <col min="24" max="24" width="10.7109375" customWidth="1"/>
    <col min="25" max="25" width="27.28515625" customWidth="1"/>
  </cols>
  <sheetData>
    <row r="1" spans="1:25" s="78" customFormat="1" ht="36" x14ac:dyDescent="0.2">
      <c r="A1" s="152" t="s">
        <v>88</v>
      </c>
      <c r="B1" s="152" t="s">
        <v>129</v>
      </c>
      <c r="C1" s="150"/>
      <c r="D1" s="152" t="s">
        <v>90</v>
      </c>
      <c r="E1" s="152" t="s">
        <v>95</v>
      </c>
      <c r="F1" s="152" t="s">
        <v>89</v>
      </c>
      <c r="G1" s="151"/>
      <c r="H1" s="152" t="s">
        <v>90</v>
      </c>
      <c r="I1" s="162" t="s">
        <v>96</v>
      </c>
      <c r="J1" s="151"/>
      <c r="K1" s="152" t="s">
        <v>90</v>
      </c>
      <c r="L1" s="162" t="s">
        <v>130</v>
      </c>
      <c r="M1" s="151"/>
      <c r="N1" s="152" t="s">
        <v>90</v>
      </c>
      <c r="O1" s="162" t="s">
        <v>91</v>
      </c>
      <c r="P1" s="151"/>
      <c r="Q1" s="152" t="s">
        <v>90</v>
      </c>
      <c r="R1" s="162" t="s">
        <v>99</v>
      </c>
      <c r="S1" s="151"/>
      <c r="T1" s="152" t="s">
        <v>90</v>
      </c>
      <c r="U1" s="162" t="s">
        <v>128</v>
      </c>
      <c r="V1" s="151"/>
      <c r="W1" s="152" t="s">
        <v>90</v>
      </c>
      <c r="X1" s="152" t="s">
        <v>93</v>
      </c>
      <c r="Y1" s="163" t="s">
        <v>94</v>
      </c>
    </row>
    <row r="2" spans="1:25" x14ac:dyDescent="0.25">
      <c r="A2" s="5"/>
      <c r="B2" s="5"/>
      <c r="C2" s="109"/>
      <c r="D2" s="5"/>
      <c r="E2" s="5"/>
      <c r="F2" s="5"/>
      <c r="G2" s="109"/>
      <c r="H2" s="5"/>
      <c r="I2" s="5"/>
      <c r="J2" s="109"/>
      <c r="K2" s="5"/>
      <c r="L2" s="5"/>
      <c r="M2" s="109"/>
      <c r="N2" s="5"/>
      <c r="O2" s="5"/>
      <c r="P2" s="109"/>
      <c r="Q2" s="5"/>
      <c r="R2" s="5"/>
      <c r="S2" s="109"/>
      <c r="T2" s="5"/>
      <c r="U2" s="5"/>
      <c r="V2" s="109"/>
      <c r="W2" s="5"/>
      <c r="X2" s="121"/>
      <c r="Y2" s="5"/>
    </row>
    <row r="3" spans="1:25" x14ac:dyDescent="0.25">
      <c r="A3" s="5"/>
      <c r="B3" s="5"/>
      <c r="C3" s="109"/>
      <c r="D3" s="5"/>
      <c r="E3" s="5"/>
      <c r="F3" s="5"/>
      <c r="G3" s="109"/>
      <c r="H3" s="5"/>
      <c r="I3" s="5"/>
      <c r="J3" s="109"/>
      <c r="K3" s="5"/>
      <c r="L3" s="5"/>
      <c r="M3" s="109"/>
      <c r="N3" s="5"/>
      <c r="O3" s="5"/>
      <c r="P3" s="109"/>
      <c r="Q3" s="5"/>
      <c r="R3" s="5"/>
      <c r="S3" s="109"/>
      <c r="T3" s="5"/>
      <c r="U3" s="5"/>
      <c r="V3" s="109"/>
      <c r="W3" s="5"/>
      <c r="X3" s="121"/>
      <c r="Y3" s="5"/>
    </row>
    <row r="4" spans="1:25" x14ac:dyDescent="0.25">
      <c r="A4" s="5"/>
      <c r="B4" s="5"/>
      <c r="C4" s="109"/>
      <c r="D4" s="5"/>
      <c r="E4" s="5"/>
      <c r="F4" s="5"/>
      <c r="G4" s="109"/>
      <c r="H4" s="5"/>
      <c r="I4" s="5"/>
      <c r="J4" s="109"/>
      <c r="K4" s="5"/>
      <c r="L4" s="5"/>
      <c r="M4" s="109"/>
      <c r="N4" s="5"/>
      <c r="O4" s="5"/>
      <c r="P4" s="109"/>
      <c r="Q4" s="5"/>
      <c r="R4" s="5"/>
      <c r="S4" s="109"/>
      <c r="T4" s="5"/>
      <c r="U4" s="5"/>
      <c r="V4" s="109"/>
      <c r="W4" s="5"/>
      <c r="X4" s="121"/>
      <c r="Y4" s="5"/>
    </row>
    <row r="5" spans="1:25" x14ac:dyDescent="0.25">
      <c r="A5" s="5"/>
      <c r="B5" s="5"/>
      <c r="C5" s="109"/>
      <c r="D5" s="5"/>
      <c r="E5" s="5"/>
      <c r="F5" s="5"/>
      <c r="G5" s="109"/>
      <c r="H5" s="5"/>
      <c r="I5" s="5"/>
      <c r="J5" s="109"/>
      <c r="K5" s="5"/>
      <c r="L5" s="5"/>
      <c r="M5" s="109"/>
      <c r="N5" s="5"/>
      <c r="O5" s="5"/>
      <c r="P5" s="109"/>
      <c r="Q5" s="5"/>
      <c r="R5" s="5"/>
      <c r="S5" s="109"/>
      <c r="T5" s="5"/>
      <c r="U5" s="5"/>
      <c r="V5" s="109"/>
      <c r="W5" s="5"/>
      <c r="X5" s="121"/>
      <c r="Y5" s="5"/>
    </row>
    <row r="6" spans="1:25" x14ac:dyDescent="0.25">
      <c r="A6" s="5"/>
      <c r="B6" s="5"/>
      <c r="C6" s="109"/>
      <c r="D6" s="5"/>
      <c r="E6" s="5"/>
      <c r="F6" s="5"/>
      <c r="G6" s="109"/>
      <c r="H6" s="5"/>
      <c r="I6" s="5"/>
      <c r="J6" s="109"/>
      <c r="K6" s="5"/>
      <c r="L6" s="5"/>
      <c r="M6" s="109"/>
      <c r="N6" s="5"/>
      <c r="O6" s="5"/>
      <c r="P6" s="109"/>
      <c r="Q6" s="5"/>
      <c r="R6" s="5"/>
      <c r="S6" s="109"/>
      <c r="T6" s="5"/>
      <c r="U6" s="5"/>
      <c r="V6" s="109"/>
      <c r="W6" s="5"/>
      <c r="X6" s="121"/>
      <c r="Y6" s="5"/>
    </row>
    <row r="7" spans="1:25" x14ac:dyDescent="0.25">
      <c r="A7" s="5"/>
      <c r="B7" s="5"/>
      <c r="C7" s="109"/>
      <c r="D7" s="5"/>
      <c r="E7" s="5"/>
      <c r="F7" s="5"/>
      <c r="G7" s="109"/>
      <c r="H7" s="5"/>
      <c r="I7" s="5"/>
      <c r="J7" s="109"/>
      <c r="K7" s="5"/>
      <c r="L7" s="5"/>
      <c r="M7" s="109"/>
      <c r="N7" s="5"/>
      <c r="O7" s="5"/>
      <c r="P7" s="109"/>
      <c r="Q7" s="5"/>
      <c r="R7" s="5"/>
      <c r="S7" s="109"/>
      <c r="T7" s="5"/>
      <c r="U7" s="5"/>
      <c r="V7" s="109"/>
      <c r="W7" s="5"/>
      <c r="X7" s="121"/>
      <c r="Y7" s="5"/>
    </row>
    <row r="8" spans="1:25" x14ac:dyDescent="0.25">
      <c r="A8" s="5"/>
      <c r="B8" s="5"/>
      <c r="C8" s="109"/>
      <c r="D8" s="5"/>
      <c r="E8" s="5"/>
      <c r="F8" s="5"/>
      <c r="G8" s="109"/>
      <c r="H8" s="5"/>
      <c r="I8" s="5"/>
      <c r="J8" s="109"/>
      <c r="K8" s="5"/>
      <c r="L8" s="5"/>
      <c r="M8" s="109"/>
      <c r="N8" s="5"/>
      <c r="O8" s="5"/>
      <c r="P8" s="109"/>
      <c r="Q8" s="5"/>
      <c r="R8" s="5"/>
      <c r="S8" s="109"/>
      <c r="T8" s="5"/>
      <c r="U8" s="5"/>
      <c r="V8" s="109"/>
      <c r="W8" s="5"/>
      <c r="X8" s="121"/>
      <c r="Y8" s="5"/>
    </row>
    <row r="9" spans="1:25" x14ac:dyDescent="0.25">
      <c r="A9" s="5"/>
      <c r="B9" s="5"/>
      <c r="C9" s="109"/>
      <c r="D9" s="5"/>
      <c r="E9" s="5"/>
      <c r="F9" s="5"/>
      <c r="G9" s="109"/>
      <c r="H9" s="5"/>
      <c r="I9" s="5"/>
      <c r="J9" s="109"/>
      <c r="K9" s="5"/>
      <c r="L9" s="5"/>
      <c r="M9" s="109"/>
      <c r="N9" s="5"/>
      <c r="O9" s="5"/>
      <c r="P9" s="109"/>
      <c r="Q9" s="5"/>
      <c r="R9" s="5"/>
      <c r="S9" s="109"/>
      <c r="T9" s="5"/>
      <c r="U9" s="5"/>
      <c r="V9" s="109"/>
      <c r="W9" s="5"/>
      <c r="X9" s="121"/>
      <c r="Y9" s="5"/>
    </row>
    <row r="10" spans="1:25" x14ac:dyDescent="0.25">
      <c r="A10" s="5"/>
      <c r="B10" s="5"/>
      <c r="C10" s="109"/>
      <c r="D10" s="5"/>
      <c r="E10" s="5"/>
      <c r="F10" s="5"/>
      <c r="G10" s="109"/>
      <c r="H10" s="5"/>
      <c r="I10" s="5"/>
      <c r="J10" s="109"/>
      <c r="K10" s="5"/>
      <c r="L10" s="5"/>
      <c r="M10" s="109"/>
      <c r="N10" s="5"/>
      <c r="O10" s="5"/>
      <c r="P10" s="109"/>
      <c r="Q10" s="5"/>
      <c r="R10" s="5"/>
      <c r="S10" s="109"/>
      <c r="T10" s="5"/>
      <c r="U10" s="5"/>
      <c r="V10" s="109"/>
      <c r="W10" s="5"/>
      <c r="X10" s="121"/>
      <c r="Y10" s="5"/>
    </row>
    <row r="11" spans="1:25" x14ac:dyDescent="0.25">
      <c r="A11" s="5"/>
      <c r="B11" s="5"/>
      <c r="C11" s="109"/>
      <c r="D11" s="5"/>
      <c r="E11" s="5"/>
      <c r="F11" s="5"/>
      <c r="G11" s="109"/>
      <c r="H11" s="5"/>
      <c r="I11" s="5"/>
      <c r="J11" s="109"/>
      <c r="K11" s="5"/>
      <c r="L11" s="5"/>
      <c r="M11" s="109"/>
      <c r="N11" s="5"/>
      <c r="O11" s="5"/>
      <c r="P11" s="109"/>
      <c r="Q11" s="5"/>
      <c r="R11" s="5"/>
      <c r="S11" s="109"/>
      <c r="T11" s="5"/>
      <c r="U11" s="5"/>
      <c r="V11" s="109"/>
      <c r="W11" s="5"/>
      <c r="X11" s="121"/>
      <c r="Y11" s="5"/>
    </row>
    <row r="12" spans="1:25" x14ac:dyDescent="0.25">
      <c r="A12" s="5"/>
      <c r="B12" s="5"/>
      <c r="C12" s="109"/>
      <c r="D12" s="5"/>
      <c r="E12" s="5"/>
      <c r="F12" s="5"/>
      <c r="G12" s="109"/>
      <c r="H12" s="5"/>
      <c r="I12" s="5"/>
      <c r="J12" s="109"/>
      <c r="K12" s="5"/>
      <c r="L12" s="5"/>
      <c r="M12" s="109"/>
      <c r="N12" s="5"/>
      <c r="O12" s="5"/>
      <c r="P12" s="109"/>
      <c r="Q12" s="5"/>
      <c r="R12" s="5"/>
      <c r="S12" s="109"/>
      <c r="T12" s="5"/>
      <c r="U12" s="5"/>
      <c r="V12" s="109"/>
      <c r="W12" s="5"/>
      <c r="X12" s="121"/>
      <c r="Y12" s="5"/>
    </row>
    <row r="13" spans="1:25" x14ac:dyDescent="0.25">
      <c r="A13" s="5"/>
      <c r="B13" s="5"/>
      <c r="C13" s="109"/>
      <c r="D13" s="5"/>
      <c r="E13" s="5"/>
      <c r="F13" s="5"/>
      <c r="G13" s="109"/>
      <c r="H13" s="5"/>
      <c r="I13" s="5"/>
      <c r="J13" s="109"/>
      <c r="K13" s="5"/>
      <c r="L13" s="5"/>
      <c r="M13" s="109"/>
      <c r="N13" s="5"/>
      <c r="O13" s="5"/>
      <c r="P13" s="109"/>
      <c r="Q13" s="5"/>
      <c r="R13" s="5"/>
      <c r="S13" s="109"/>
      <c r="T13" s="5"/>
      <c r="U13" s="5"/>
      <c r="V13" s="109"/>
      <c r="W13" s="5"/>
      <c r="X13" s="121"/>
      <c r="Y13" s="5"/>
    </row>
    <row r="14" spans="1:25" x14ac:dyDescent="0.25">
      <c r="A14" s="5"/>
      <c r="B14" s="5"/>
      <c r="C14" s="109"/>
      <c r="D14" s="5"/>
      <c r="E14" s="5"/>
      <c r="F14" s="5"/>
      <c r="G14" s="109"/>
      <c r="H14" s="5"/>
      <c r="I14" s="5"/>
      <c r="J14" s="109"/>
      <c r="K14" s="5"/>
      <c r="L14" s="5"/>
      <c r="M14" s="109"/>
      <c r="N14" s="5"/>
      <c r="O14" s="5"/>
      <c r="P14" s="109"/>
      <c r="Q14" s="5"/>
      <c r="R14" s="5"/>
      <c r="S14" s="109"/>
      <c r="T14" s="5"/>
      <c r="U14" s="5"/>
      <c r="V14" s="109"/>
      <c r="W14" s="5"/>
      <c r="X14" s="121"/>
      <c r="Y14" s="5"/>
    </row>
    <row r="15" spans="1:25" x14ac:dyDescent="0.25">
      <c r="A15" s="5"/>
      <c r="B15" s="5"/>
      <c r="C15" s="109"/>
      <c r="D15" s="5"/>
      <c r="E15" s="5"/>
      <c r="F15" s="5"/>
      <c r="G15" s="109"/>
      <c r="H15" s="5"/>
      <c r="I15" s="5"/>
      <c r="J15" s="109"/>
      <c r="K15" s="5"/>
      <c r="L15" s="5"/>
      <c r="M15" s="109"/>
      <c r="N15" s="5"/>
      <c r="O15" s="5"/>
      <c r="P15" s="109"/>
      <c r="Q15" s="5"/>
      <c r="R15" s="5"/>
      <c r="S15" s="109"/>
      <c r="T15" s="5"/>
      <c r="U15" s="5"/>
      <c r="V15" s="109"/>
      <c r="W15" s="5"/>
      <c r="X15" s="121"/>
      <c r="Y15" s="5"/>
    </row>
    <row r="16" spans="1:25" x14ac:dyDescent="0.25">
      <c r="A16" s="5"/>
      <c r="B16" s="5"/>
      <c r="C16" s="109"/>
      <c r="D16" s="5"/>
      <c r="E16" s="5"/>
      <c r="F16" s="5"/>
      <c r="G16" s="109"/>
      <c r="H16" s="5"/>
      <c r="I16" s="5"/>
      <c r="J16" s="109"/>
      <c r="K16" s="5"/>
      <c r="L16" s="5"/>
      <c r="M16" s="109"/>
      <c r="N16" s="5"/>
      <c r="O16" s="5"/>
      <c r="P16" s="109"/>
      <c r="Q16" s="5"/>
      <c r="R16" s="5"/>
      <c r="S16" s="109"/>
      <c r="T16" s="5"/>
      <c r="U16" s="5"/>
      <c r="V16" s="109"/>
      <c r="W16" s="5"/>
      <c r="X16" s="121"/>
      <c r="Y16" s="5"/>
    </row>
    <row r="17" spans="1:25" x14ac:dyDescent="0.25">
      <c r="A17" s="5"/>
      <c r="B17" s="5"/>
      <c r="C17" s="109"/>
      <c r="D17" s="5"/>
      <c r="E17" s="5"/>
      <c r="F17" s="5"/>
      <c r="G17" s="109"/>
      <c r="H17" s="5"/>
      <c r="I17" s="5"/>
      <c r="J17" s="109"/>
      <c r="K17" s="5"/>
      <c r="L17" s="5"/>
      <c r="M17" s="109"/>
      <c r="N17" s="5"/>
      <c r="O17" s="5"/>
      <c r="P17" s="109"/>
      <c r="Q17" s="5"/>
      <c r="R17" s="5"/>
      <c r="S17" s="109"/>
      <c r="T17" s="5"/>
      <c r="U17" s="5"/>
      <c r="V17" s="109"/>
      <c r="W17" s="5"/>
      <c r="X17" s="121"/>
      <c r="Y17" s="5"/>
    </row>
    <row r="18" spans="1:25" x14ac:dyDescent="0.25">
      <c r="A18" s="5"/>
      <c r="B18" s="5"/>
      <c r="C18" s="109"/>
      <c r="D18" s="5"/>
      <c r="E18" s="5"/>
      <c r="F18" s="5"/>
      <c r="G18" s="109"/>
      <c r="H18" s="5"/>
      <c r="I18" s="5"/>
      <c r="J18" s="109"/>
      <c r="K18" s="5"/>
      <c r="L18" s="5"/>
      <c r="M18" s="109"/>
      <c r="N18" s="5"/>
      <c r="O18" s="5"/>
      <c r="P18" s="109"/>
      <c r="Q18" s="5"/>
      <c r="R18" s="5"/>
      <c r="S18" s="109"/>
      <c r="T18" s="5"/>
      <c r="U18" s="5"/>
      <c r="V18" s="109"/>
      <c r="W18" s="5"/>
      <c r="X18" s="121"/>
      <c r="Y18" s="5"/>
    </row>
    <row r="19" spans="1:25" x14ac:dyDescent="0.25">
      <c r="A19" s="5"/>
      <c r="B19" s="5"/>
      <c r="C19" s="109"/>
      <c r="D19" s="5"/>
      <c r="E19" s="5"/>
      <c r="F19" s="5"/>
      <c r="G19" s="109"/>
      <c r="H19" s="5"/>
      <c r="I19" s="5"/>
      <c r="J19" s="109"/>
      <c r="K19" s="5"/>
      <c r="L19" s="5"/>
      <c r="M19" s="109"/>
      <c r="N19" s="5"/>
      <c r="O19" s="5"/>
      <c r="P19" s="109"/>
      <c r="Q19" s="5"/>
      <c r="R19" s="5"/>
      <c r="S19" s="109"/>
      <c r="T19" s="5"/>
      <c r="U19" s="5"/>
      <c r="V19" s="109"/>
      <c r="W19" s="5"/>
      <c r="X19" s="121"/>
      <c r="Y19" s="5"/>
    </row>
    <row r="20" spans="1:25" x14ac:dyDescent="0.25">
      <c r="A20" s="5"/>
      <c r="B20" s="5"/>
      <c r="C20" s="109"/>
      <c r="D20" s="5"/>
      <c r="E20" s="5"/>
      <c r="F20" s="5"/>
      <c r="G20" s="109"/>
      <c r="H20" s="5"/>
      <c r="I20" s="5"/>
      <c r="J20" s="109"/>
      <c r="K20" s="5"/>
      <c r="L20" s="5"/>
      <c r="M20" s="109"/>
      <c r="N20" s="5"/>
      <c r="O20" s="5"/>
      <c r="P20" s="109"/>
      <c r="Q20" s="5"/>
      <c r="R20" s="5"/>
      <c r="S20" s="109"/>
      <c r="T20" s="5"/>
      <c r="U20" s="5"/>
      <c r="V20" s="109"/>
      <c r="W20" s="5"/>
      <c r="X20" s="121"/>
      <c r="Y20" s="5"/>
    </row>
    <row r="21" spans="1:25" x14ac:dyDescent="0.25">
      <c r="A21" s="5"/>
      <c r="B21" s="5"/>
      <c r="C21" s="109"/>
      <c r="D21" s="5"/>
      <c r="E21" s="5"/>
      <c r="F21" s="5"/>
      <c r="G21" s="109"/>
      <c r="H21" s="5"/>
      <c r="I21" s="5"/>
      <c r="J21" s="109"/>
      <c r="K21" s="5"/>
      <c r="L21" s="5"/>
      <c r="M21" s="109"/>
      <c r="N21" s="5"/>
      <c r="O21" s="5"/>
      <c r="P21" s="109"/>
      <c r="Q21" s="5"/>
      <c r="R21" s="5"/>
      <c r="S21" s="109"/>
      <c r="T21" s="5"/>
      <c r="U21" s="5"/>
      <c r="V21" s="109"/>
      <c r="W21" s="5"/>
      <c r="X21" s="121"/>
      <c r="Y21" s="5"/>
    </row>
    <row r="22" spans="1:25" x14ac:dyDescent="0.25">
      <c r="A22" s="5"/>
      <c r="B22" s="5"/>
      <c r="C22" s="109"/>
      <c r="D22" s="5"/>
      <c r="E22" s="5"/>
      <c r="F22" s="5"/>
      <c r="G22" s="109"/>
      <c r="H22" s="5"/>
      <c r="I22" s="5"/>
      <c r="J22" s="109"/>
      <c r="K22" s="5"/>
      <c r="L22" s="5"/>
      <c r="M22" s="109"/>
      <c r="N22" s="5"/>
      <c r="O22" s="5"/>
      <c r="P22" s="109"/>
      <c r="Q22" s="5"/>
      <c r="R22" s="5"/>
      <c r="S22" s="109"/>
      <c r="T22" s="5"/>
      <c r="U22" s="5"/>
      <c r="V22" s="109"/>
      <c r="W22" s="5"/>
      <c r="X22" s="121"/>
      <c r="Y22" s="5"/>
    </row>
    <row r="23" spans="1:25" x14ac:dyDescent="0.25">
      <c r="A23" s="5"/>
      <c r="B23" s="5"/>
      <c r="C23" s="109"/>
      <c r="D23" s="5"/>
      <c r="E23" s="5"/>
      <c r="F23" s="5"/>
      <c r="G23" s="109"/>
      <c r="H23" s="5"/>
      <c r="I23" s="5"/>
      <c r="J23" s="109"/>
      <c r="K23" s="5"/>
      <c r="L23" s="5"/>
      <c r="M23" s="109"/>
      <c r="N23" s="5"/>
      <c r="O23" s="5"/>
      <c r="P23" s="109"/>
      <c r="Q23" s="5"/>
      <c r="R23" s="5"/>
      <c r="S23" s="109"/>
      <c r="T23" s="5"/>
      <c r="U23" s="5"/>
      <c r="V23" s="109"/>
      <c r="W23" s="5"/>
      <c r="X23" s="121"/>
      <c r="Y23" s="5"/>
    </row>
    <row r="24" spans="1:25" x14ac:dyDescent="0.25">
      <c r="A24" s="5"/>
      <c r="B24" s="5"/>
      <c r="C24" s="109"/>
      <c r="D24" s="5"/>
      <c r="E24" s="5"/>
      <c r="F24" s="5"/>
      <c r="G24" s="109"/>
      <c r="H24" s="5"/>
      <c r="I24" s="5"/>
      <c r="J24" s="109"/>
      <c r="K24" s="5"/>
      <c r="L24" s="5"/>
      <c r="M24" s="109"/>
      <c r="N24" s="5"/>
      <c r="O24" s="5"/>
      <c r="P24" s="109"/>
      <c r="Q24" s="5"/>
      <c r="R24" s="5"/>
      <c r="S24" s="109"/>
      <c r="T24" s="5"/>
      <c r="U24" s="5"/>
      <c r="V24" s="109"/>
      <c r="W24" s="5"/>
      <c r="X24" s="121"/>
      <c r="Y24" s="5"/>
    </row>
    <row r="25" spans="1:25" x14ac:dyDescent="0.25">
      <c r="A25" s="5"/>
      <c r="B25" s="5"/>
      <c r="C25" s="109"/>
      <c r="D25" s="5"/>
      <c r="E25" s="5"/>
      <c r="F25" s="5"/>
      <c r="G25" s="109"/>
      <c r="H25" s="5"/>
      <c r="I25" s="5"/>
      <c r="J25" s="109"/>
      <c r="K25" s="5"/>
      <c r="L25" s="5"/>
      <c r="M25" s="109"/>
      <c r="N25" s="5"/>
      <c r="O25" s="5"/>
      <c r="P25" s="109"/>
      <c r="Q25" s="5"/>
      <c r="R25" s="5"/>
      <c r="S25" s="109"/>
      <c r="T25" s="5"/>
      <c r="U25" s="5"/>
      <c r="V25" s="109"/>
      <c r="W25" s="5"/>
      <c r="X25" s="121"/>
      <c r="Y25" s="5"/>
    </row>
    <row r="26" spans="1:25" x14ac:dyDescent="0.25">
      <c r="A26" s="5"/>
      <c r="B26" s="5"/>
      <c r="C26" s="109"/>
      <c r="D26" s="5"/>
      <c r="E26" s="5"/>
      <c r="F26" s="5"/>
      <c r="G26" s="109"/>
      <c r="H26" s="5"/>
      <c r="I26" s="5"/>
      <c r="J26" s="109"/>
      <c r="K26" s="5"/>
      <c r="L26" s="5"/>
      <c r="M26" s="109"/>
      <c r="N26" s="5"/>
      <c r="O26" s="5"/>
      <c r="P26" s="109"/>
      <c r="Q26" s="5"/>
      <c r="R26" s="5"/>
      <c r="S26" s="109"/>
      <c r="T26" s="5"/>
      <c r="U26" s="5"/>
      <c r="V26" s="109"/>
      <c r="W26" s="5"/>
      <c r="X26" s="121"/>
      <c r="Y26" s="5"/>
    </row>
    <row r="27" spans="1:25" x14ac:dyDescent="0.25">
      <c r="A27" s="5"/>
      <c r="B27" s="5"/>
      <c r="C27" s="109"/>
      <c r="D27" s="5"/>
      <c r="E27" s="5"/>
      <c r="F27" s="5"/>
      <c r="G27" s="109"/>
      <c r="H27" s="5"/>
      <c r="I27" s="5"/>
      <c r="J27" s="109"/>
      <c r="K27" s="5"/>
      <c r="L27" s="5"/>
      <c r="M27" s="109"/>
      <c r="N27" s="5"/>
      <c r="O27" s="5"/>
      <c r="P27" s="109"/>
      <c r="Q27" s="5"/>
      <c r="R27" s="5"/>
      <c r="S27" s="109"/>
      <c r="T27" s="5"/>
      <c r="U27" s="5"/>
      <c r="V27" s="109"/>
      <c r="W27" s="5"/>
      <c r="X27" s="121"/>
      <c r="Y27" s="5"/>
    </row>
    <row r="28" spans="1:25" x14ac:dyDescent="0.25">
      <c r="A28" s="5"/>
      <c r="B28" s="5"/>
      <c r="C28" s="109"/>
      <c r="D28" s="5"/>
      <c r="E28" s="5"/>
      <c r="F28" s="5"/>
      <c r="G28" s="109"/>
      <c r="H28" s="5"/>
      <c r="I28" s="5"/>
      <c r="J28" s="109"/>
      <c r="K28" s="5"/>
      <c r="L28" s="5"/>
      <c r="M28" s="109"/>
      <c r="N28" s="5"/>
      <c r="O28" s="5"/>
      <c r="P28" s="109"/>
      <c r="Q28" s="5"/>
      <c r="R28" s="5"/>
      <c r="S28" s="109"/>
      <c r="T28" s="5"/>
      <c r="U28" s="5"/>
      <c r="V28" s="109"/>
      <c r="W28" s="5"/>
      <c r="X28" s="121"/>
      <c r="Y28" s="5"/>
    </row>
    <row r="29" spans="1:25" x14ac:dyDescent="0.25">
      <c r="A29" s="5"/>
      <c r="B29" s="5"/>
      <c r="C29" s="109"/>
      <c r="D29" s="5"/>
      <c r="E29" s="5"/>
      <c r="F29" s="5"/>
      <c r="G29" s="109"/>
      <c r="H29" s="5"/>
      <c r="I29" s="5"/>
      <c r="J29" s="109"/>
      <c r="K29" s="5"/>
      <c r="L29" s="5"/>
      <c r="M29" s="109"/>
      <c r="N29" s="5"/>
      <c r="O29" s="5"/>
      <c r="P29" s="109"/>
      <c r="Q29" s="5"/>
      <c r="R29" s="5"/>
      <c r="S29" s="109"/>
      <c r="T29" s="5"/>
      <c r="U29" s="5"/>
      <c r="V29" s="109"/>
      <c r="W29" s="5"/>
      <c r="X29" s="121"/>
      <c r="Y29" s="5"/>
    </row>
    <row r="30" spans="1:25" x14ac:dyDescent="0.25">
      <c r="A30" s="5"/>
      <c r="B30" s="5"/>
      <c r="C30" s="109"/>
      <c r="D30" s="5"/>
      <c r="E30" s="5"/>
      <c r="F30" s="5"/>
      <c r="G30" s="109"/>
      <c r="H30" s="5"/>
      <c r="I30" s="5"/>
      <c r="J30" s="109"/>
      <c r="K30" s="5"/>
      <c r="L30" s="5"/>
      <c r="M30" s="109"/>
      <c r="N30" s="5"/>
      <c r="O30" s="5"/>
      <c r="P30" s="109"/>
      <c r="Q30" s="5"/>
      <c r="R30" s="5"/>
      <c r="S30" s="109"/>
      <c r="T30" s="5"/>
      <c r="U30" s="5"/>
      <c r="V30" s="109"/>
      <c r="W30" s="5"/>
      <c r="X30" s="121"/>
      <c r="Y30" s="5"/>
    </row>
    <row r="31" spans="1:25" x14ac:dyDescent="0.25">
      <c r="A31" s="5"/>
      <c r="B31" s="5"/>
      <c r="C31" s="109"/>
      <c r="D31" s="5"/>
      <c r="E31" s="5"/>
      <c r="F31" s="5"/>
      <c r="G31" s="109"/>
      <c r="H31" s="5"/>
      <c r="I31" s="5"/>
      <c r="J31" s="109"/>
      <c r="K31" s="5"/>
      <c r="L31" s="5"/>
      <c r="M31" s="109"/>
      <c r="N31" s="5"/>
      <c r="O31" s="5"/>
      <c r="P31" s="109"/>
      <c r="Q31" s="5"/>
      <c r="R31" s="5"/>
      <c r="S31" s="109"/>
      <c r="T31" s="5"/>
      <c r="U31" s="5"/>
      <c r="V31" s="109"/>
      <c r="W31" s="5"/>
      <c r="X31" s="121"/>
      <c r="Y31" s="5"/>
    </row>
    <row r="32" spans="1:25" x14ac:dyDescent="0.25">
      <c r="A32" s="5"/>
      <c r="B32" s="5"/>
      <c r="C32" s="109"/>
      <c r="D32" s="5"/>
      <c r="E32" s="5"/>
      <c r="F32" s="5"/>
      <c r="G32" s="109"/>
      <c r="H32" s="5"/>
      <c r="I32" s="5"/>
      <c r="J32" s="109"/>
      <c r="K32" s="5"/>
      <c r="L32" s="5"/>
      <c r="M32" s="109"/>
      <c r="N32" s="5"/>
      <c r="O32" s="5"/>
      <c r="P32" s="109"/>
      <c r="Q32" s="5"/>
      <c r="R32" s="5"/>
      <c r="S32" s="109"/>
      <c r="T32" s="5"/>
      <c r="U32" s="5"/>
      <c r="V32" s="109"/>
      <c r="W32" s="5"/>
      <c r="X32" s="121"/>
      <c r="Y32" s="5"/>
    </row>
    <row r="33" spans="1:25" x14ac:dyDescent="0.25">
      <c r="A33" s="5"/>
      <c r="B33" s="5"/>
      <c r="C33" s="109"/>
      <c r="D33" s="5"/>
      <c r="E33" s="5"/>
      <c r="F33" s="5"/>
      <c r="G33" s="109"/>
      <c r="H33" s="5"/>
      <c r="I33" s="5"/>
      <c r="J33" s="109"/>
      <c r="K33" s="5"/>
      <c r="L33" s="5"/>
      <c r="M33" s="109"/>
      <c r="N33" s="5"/>
      <c r="O33" s="5"/>
      <c r="P33" s="109"/>
      <c r="Q33" s="5"/>
      <c r="R33" s="5"/>
      <c r="S33" s="109"/>
      <c r="T33" s="5"/>
      <c r="U33" s="5"/>
      <c r="V33" s="109"/>
      <c r="W33" s="5"/>
      <c r="X33" s="121"/>
      <c r="Y33" s="5"/>
    </row>
    <row r="34" spans="1:25" x14ac:dyDescent="0.25">
      <c r="A34" s="5"/>
      <c r="B34" s="5"/>
      <c r="C34" s="109"/>
      <c r="D34" s="5"/>
      <c r="E34" s="5"/>
      <c r="F34" s="5"/>
      <c r="G34" s="109"/>
      <c r="H34" s="5"/>
      <c r="I34" s="5"/>
      <c r="J34" s="109"/>
      <c r="K34" s="5"/>
      <c r="L34" s="5"/>
      <c r="M34" s="109"/>
      <c r="N34" s="5"/>
      <c r="O34" s="5"/>
      <c r="P34" s="109"/>
      <c r="Q34" s="5"/>
      <c r="R34" s="5"/>
      <c r="S34" s="109"/>
      <c r="T34" s="5"/>
      <c r="U34" s="5"/>
      <c r="V34" s="109"/>
      <c r="W34" s="5"/>
      <c r="X34" s="121"/>
      <c r="Y34" s="5"/>
    </row>
    <row r="35" spans="1:25" x14ac:dyDescent="0.25">
      <c r="A35" s="5"/>
      <c r="B35" s="5"/>
      <c r="C35" s="109"/>
      <c r="D35" s="5"/>
      <c r="E35" s="5"/>
      <c r="F35" s="5"/>
      <c r="G35" s="109"/>
      <c r="H35" s="5"/>
      <c r="I35" s="5"/>
      <c r="J35" s="109"/>
      <c r="K35" s="5"/>
      <c r="L35" s="5"/>
      <c r="M35" s="109"/>
      <c r="N35" s="5"/>
      <c r="O35" s="5"/>
      <c r="P35" s="109"/>
      <c r="Q35" s="5"/>
      <c r="R35" s="5"/>
      <c r="S35" s="109"/>
      <c r="T35" s="5"/>
      <c r="U35" s="5"/>
      <c r="V35" s="109"/>
      <c r="W35" s="5"/>
      <c r="X35" s="121"/>
      <c r="Y35" s="5"/>
    </row>
    <row r="36" spans="1:25" x14ac:dyDescent="0.25">
      <c r="E36">
        <f>SUM(E2:E35)</f>
        <v>0</v>
      </c>
      <c r="X36" s="79"/>
    </row>
    <row r="37" spans="1:25" x14ac:dyDescent="0.25">
      <c r="X37" s="79"/>
    </row>
    <row r="38" spans="1:25" x14ac:dyDescent="0.25">
      <c r="X38" s="79"/>
    </row>
    <row r="39" spans="1:25" x14ac:dyDescent="0.25">
      <c r="X39" s="79"/>
    </row>
    <row r="40" spans="1:25" x14ac:dyDescent="0.25">
      <c r="X40" s="79"/>
    </row>
    <row r="41" spans="1:25" x14ac:dyDescent="0.25">
      <c r="X41" s="79"/>
    </row>
    <row r="42" spans="1:25" x14ac:dyDescent="0.25">
      <c r="X42" s="79"/>
    </row>
    <row r="43" spans="1:25" x14ac:dyDescent="0.25">
      <c r="X43" s="79"/>
    </row>
    <row r="44" spans="1:25" x14ac:dyDescent="0.25">
      <c r="X44" s="79"/>
    </row>
    <row r="45" spans="1:25" x14ac:dyDescent="0.25">
      <c r="X45" s="79"/>
    </row>
    <row r="46" spans="1:25" x14ac:dyDescent="0.25">
      <c r="X46" s="79"/>
    </row>
    <row r="47" spans="1:25" x14ac:dyDescent="0.25">
      <c r="X47" s="79"/>
    </row>
    <row r="48" spans="1:25" x14ac:dyDescent="0.25">
      <c r="X48" s="79"/>
    </row>
    <row r="49" spans="24:24" x14ac:dyDescent="0.25">
      <c r="X49" s="79"/>
    </row>
    <row r="50" spans="24:24" x14ac:dyDescent="0.25">
      <c r="X50" s="79"/>
    </row>
    <row r="51" spans="24:24" x14ac:dyDescent="0.25">
      <c r="X51" s="79"/>
    </row>
    <row r="52" spans="24:24" x14ac:dyDescent="0.25">
      <c r="X52" s="79"/>
    </row>
    <row r="53" spans="24:24" x14ac:dyDescent="0.25">
      <c r="X53" s="79"/>
    </row>
    <row r="54" spans="24:24" x14ac:dyDescent="0.25">
      <c r="X54" s="79"/>
    </row>
    <row r="55" spans="24:24" x14ac:dyDescent="0.25">
      <c r="X55" s="79"/>
    </row>
    <row r="56" spans="24:24" x14ac:dyDescent="0.25">
      <c r="X56" s="79"/>
    </row>
    <row r="57" spans="24:24" x14ac:dyDescent="0.25">
      <c r="X57" s="79"/>
    </row>
    <row r="58" spans="24:24" x14ac:dyDescent="0.25">
      <c r="X58" s="7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J1"/>
  <sheetViews>
    <sheetView workbookViewId="0">
      <selection activeCell="B19" sqref="B19"/>
    </sheetView>
  </sheetViews>
  <sheetFormatPr defaultRowHeight="15" x14ac:dyDescent="0.25"/>
  <cols>
    <col min="1" max="1" width="20.5703125" customWidth="1"/>
    <col min="2" max="2" width="18.42578125" customWidth="1"/>
    <col min="3" max="3" width="11.42578125" customWidth="1"/>
    <col min="4" max="4" width="15.42578125" customWidth="1"/>
    <col min="5" max="5" width="12.140625" customWidth="1"/>
    <col min="6" max="6" width="2.7109375" style="73" customWidth="1"/>
    <col min="7" max="7" width="6" customWidth="1"/>
    <col min="8" max="8" width="15.42578125" customWidth="1"/>
    <col min="9" max="9" width="21.5703125" customWidth="1"/>
    <col min="10" max="10" width="1.7109375" style="73" customWidth="1"/>
  </cols>
  <sheetData>
    <row r="1" spans="1:10" s="72" customFormat="1" ht="51" x14ac:dyDescent="0.2">
      <c r="A1" s="180" t="s">
        <v>53</v>
      </c>
      <c r="B1" s="180" t="s">
        <v>49</v>
      </c>
      <c r="C1" s="180" t="s">
        <v>50</v>
      </c>
      <c r="D1" s="180" t="s">
        <v>51</v>
      </c>
      <c r="E1" s="180" t="s">
        <v>52</v>
      </c>
      <c r="F1" s="125"/>
      <c r="G1" s="179" t="s">
        <v>54</v>
      </c>
      <c r="H1" s="179" t="s">
        <v>134</v>
      </c>
      <c r="I1" s="180" t="s">
        <v>55</v>
      </c>
      <c r="J1" s="12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F35"/>
  <sheetViews>
    <sheetView topLeftCell="A31" workbookViewId="0">
      <selection activeCell="C37" sqref="C37"/>
    </sheetView>
  </sheetViews>
  <sheetFormatPr defaultRowHeight="15" x14ac:dyDescent="0.25"/>
  <cols>
    <col min="1" max="1" width="7.5703125" customWidth="1"/>
    <col min="2" max="2" width="16" customWidth="1"/>
    <col min="3" max="3" width="27" customWidth="1"/>
    <col min="4" max="4" width="21.28515625" customWidth="1"/>
    <col min="5" max="5" width="20.7109375" customWidth="1"/>
    <col min="6" max="6" width="23.5703125" customWidth="1"/>
  </cols>
  <sheetData>
    <row r="1" spans="1:6" s="80" customFormat="1" ht="57.75" customHeight="1" x14ac:dyDescent="0.25">
      <c r="A1" s="202" t="s">
        <v>90</v>
      </c>
      <c r="B1" s="203" t="s">
        <v>100</v>
      </c>
      <c r="C1" s="203" t="s">
        <v>101</v>
      </c>
      <c r="D1" s="203" t="s">
        <v>102</v>
      </c>
      <c r="E1" s="203" t="s">
        <v>103</v>
      </c>
      <c r="F1" s="203" t="s">
        <v>104</v>
      </c>
    </row>
    <row r="2" spans="1:6" x14ac:dyDescent="0.25">
      <c r="A2" s="5"/>
      <c r="B2" s="5"/>
      <c r="C2" s="12"/>
      <c r="D2" s="5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  <row r="34" spans="1:6" x14ac:dyDescent="0.25">
      <c r="A34" s="65"/>
      <c r="B34" s="65"/>
      <c r="C34" s="65"/>
      <c r="D34" s="65"/>
      <c r="E34" s="65"/>
      <c r="F34" s="65"/>
    </row>
    <row r="35" spans="1:6" x14ac:dyDescent="0.25">
      <c r="B35" s="149"/>
    </row>
  </sheetData>
  <printOptions horizontalCentered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L1"/>
  <sheetViews>
    <sheetView workbookViewId="0">
      <selection activeCell="H4" sqref="H4"/>
    </sheetView>
  </sheetViews>
  <sheetFormatPr defaultRowHeight="15" x14ac:dyDescent="0.25"/>
  <cols>
    <col min="1" max="1" width="10.140625" customWidth="1"/>
    <col min="2" max="2" width="18" customWidth="1"/>
    <col min="3" max="3" width="18.28515625" customWidth="1"/>
    <col min="4" max="4" width="12.7109375" customWidth="1"/>
    <col min="5" max="5" width="5.7109375" customWidth="1"/>
    <col min="6" max="6" width="5.85546875" customWidth="1"/>
    <col min="10" max="10" width="18.140625" customWidth="1"/>
    <col min="12" max="12" width="2.7109375" style="73" customWidth="1"/>
  </cols>
  <sheetData>
    <row r="1" spans="1:12" s="76" customFormat="1" ht="38.25" x14ac:dyDescent="0.2">
      <c r="A1" s="153" t="s">
        <v>54</v>
      </c>
      <c r="B1" s="153" t="s">
        <v>72</v>
      </c>
      <c r="C1" s="153" t="s">
        <v>73</v>
      </c>
      <c r="D1" s="153" t="s">
        <v>74</v>
      </c>
      <c r="E1" s="153" t="s">
        <v>75</v>
      </c>
      <c r="F1" s="153" t="s">
        <v>76</v>
      </c>
      <c r="G1" s="153" t="s">
        <v>78</v>
      </c>
      <c r="H1" s="153" t="s">
        <v>77</v>
      </c>
      <c r="I1" s="153" t="s">
        <v>79</v>
      </c>
      <c r="J1" s="153" t="s">
        <v>80</v>
      </c>
      <c r="K1" s="154" t="s">
        <v>81</v>
      </c>
      <c r="L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01B98A75284095413D0B5D000C39" ma:contentTypeVersion="16" ma:contentTypeDescription="Create a new document." ma:contentTypeScope="" ma:versionID="cb4ecca232b835750bb4ce9eff37a717">
  <xsd:schema xmlns:xsd="http://www.w3.org/2001/XMLSchema" xmlns:xs="http://www.w3.org/2001/XMLSchema" xmlns:p="http://schemas.microsoft.com/office/2006/metadata/properties" xmlns:ns1="http://schemas.microsoft.com/sharepoint/v3" xmlns:ns2="42dc7104-cf23-4c8d-80e3-6fad0bfaa29b" xmlns:ns3="cd270f38-e6b2-4c6a-a0f1-56965b2848d3" targetNamespace="http://schemas.microsoft.com/office/2006/metadata/properties" ma:root="true" ma:fieldsID="06ddb8291eef41a291515dd85f09d7b5" ns1:_="" ns2:_="" ns3:_="">
    <xsd:import namespace="http://schemas.microsoft.com/sharepoint/v3"/>
    <xsd:import namespace="42dc7104-cf23-4c8d-80e3-6fad0bfaa29b"/>
    <xsd:import namespace="cd270f38-e6b2-4c6a-a0f1-56965b2848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7104-cf23-4c8d-80e3-6fad0bfaa2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40c594-9ef0-46d2-9908-d67a7775d69b}" ma:internalName="TaxCatchAll" ma:showField="CatchAllData" ma:web="42dc7104-cf23-4c8d-80e3-6fad0bfaa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0f38-e6b2-4c6a-a0f1-56965b28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d270f38-e6b2-4c6a-a0f1-56965b2848d3">
      <Terms xmlns="http://schemas.microsoft.com/office/infopath/2007/PartnerControls"/>
    </lcf76f155ced4ddcb4097134ff3c332f>
    <TaxCatchAll xmlns="42dc7104-cf23-4c8d-80e3-6fad0bfaa29b" xsi:nil="true"/>
  </documentManagement>
</p:properties>
</file>

<file path=customXml/itemProps1.xml><?xml version="1.0" encoding="utf-8"?>
<ds:datastoreItem xmlns:ds="http://schemas.openxmlformats.org/officeDocument/2006/customXml" ds:itemID="{D4547A38-2FBA-4487-8A4F-AD1D2B62DD2F}"/>
</file>

<file path=customXml/itemProps2.xml><?xml version="1.0" encoding="utf-8"?>
<ds:datastoreItem xmlns:ds="http://schemas.openxmlformats.org/officeDocument/2006/customXml" ds:itemID="{5A804A28-BD95-4307-AC96-5B7DFAC1D883}"/>
</file>

<file path=customXml/itemProps3.xml><?xml version="1.0" encoding="utf-8"?>
<ds:datastoreItem xmlns:ds="http://schemas.openxmlformats.org/officeDocument/2006/customXml" ds:itemID="{258D4ECD-BA1B-49BA-AB32-195D5BD69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Dt. PROPERTY Inventory</vt:lpstr>
      <vt:lpstr>Additional PROPERTY Data</vt:lpstr>
      <vt:lpstr>Dt. RESIDENTIAL Units</vt:lpstr>
      <vt:lpstr>DT. LODGING</vt:lpstr>
      <vt:lpstr>Dt. USE Inventory</vt:lpstr>
      <vt:lpstr>Additional USE Data</vt:lpstr>
      <vt:lpstr>Dt. TRAFFIC</vt:lpstr>
      <vt:lpstr>HISTORIC PRESERVATION</vt:lpstr>
      <vt:lpstr> Business RECRUITMENT Contacts</vt:lpstr>
      <vt:lpstr>Dt. AVAILABLE PROPERTIES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jreisen</dc:creator>
  <cp:lastModifiedBy>Riley, Naomi M</cp:lastModifiedBy>
  <cp:lastPrinted>2017-08-04T18:23:03Z</cp:lastPrinted>
  <dcterms:created xsi:type="dcterms:W3CDTF">2013-06-07T14:53:12Z</dcterms:created>
  <dcterms:modified xsi:type="dcterms:W3CDTF">2020-05-05T18:12:26Z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0x0101009A8501B98A75284095413D0B5D000C39</vt:lpwstr>
  </property>
  <property fmtid="{D5CDD505-2E9C-101B-9397-08002B2CF9AE}" pid="3" name="Order">
    <vt:r8>100</vt:r8>
  </property>
</Properties>
</file>